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780" yWindow="0" windowWidth="30360" windowHeight="22760" firstSheet="1" activeTab="1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  <sheet name="Spares" sheetId="7" r:id="rId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7" l="1"/>
  <c r="D6" i="7"/>
  <c r="C6" i="7"/>
  <c r="A6" i="7"/>
  <c r="E22" i="7"/>
  <c r="D22" i="7"/>
  <c r="C22" i="7"/>
  <c r="A22" i="7"/>
  <c r="E21" i="7"/>
  <c r="D21" i="7"/>
  <c r="C21" i="7"/>
  <c r="A21" i="7"/>
  <c r="E20" i="7"/>
  <c r="D20" i="7"/>
  <c r="C20" i="7"/>
  <c r="A20" i="7"/>
  <c r="E19" i="7"/>
  <c r="D19" i="7"/>
  <c r="C19" i="7"/>
  <c r="A19" i="7"/>
  <c r="E18" i="7"/>
  <c r="D18" i="7"/>
  <c r="C18" i="7"/>
  <c r="A18" i="7"/>
  <c r="E17" i="7"/>
  <c r="D17" i="7"/>
  <c r="C17" i="7"/>
  <c r="A17" i="7"/>
  <c r="E16" i="7"/>
  <c r="D16" i="7"/>
  <c r="C16" i="7"/>
  <c r="A16" i="7"/>
  <c r="E15" i="7"/>
  <c r="D15" i="7"/>
  <c r="C15" i="7"/>
  <c r="A15" i="7"/>
  <c r="E14" i="7"/>
  <c r="D14" i="7"/>
  <c r="C14" i="7"/>
  <c r="A14" i="7"/>
  <c r="E13" i="7"/>
  <c r="D13" i="7"/>
  <c r="C13" i="7"/>
  <c r="A13" i="7"/>
  <c r="E12" i="7"/>
  <c r="D12" i="7"/>
  <c r="C12" i="7"/>
  <c r="A12" i="7"/>
  <c r="E11" i="7"/>
  <c r="D11" i="7"/>
  <c r="C11" i="7"/>
  <c r="A11" i="7"/>
  <c r="E10" i="7"/>
  <c r="D10" i="7"/>
  <c r="C10" i="7"/>
  <c r="A10" i="7"/>
  <c r="E9" i="7"/>
  <c r="D9" i="7"/>
  <c r="C9" i="7"/>
  <c r="A9" i="7"/>
  <c r="E8" i="7"/>
  <c r="D8" i="7"/>
  <c r="C8" i="7"/>
  <c r="A8" i="7"/>
  <c r="E7" i="7"/>
  <c r="D7" i="7"/>
  <c r="C7" i="7"/>
  <c r="A7" i="7"/>
  <c r="H68" i="5"/>
  <c r="H67" i="5"/>
  <c r="H60" i="5"/>
  <c r="H61" i="5"/>
  <c r="J60" i="5"/>
  <c r="J61" i="5"/>
  <c r="K61" i="5"/>
  <c r="K62" i="5"/>
  <c r="K63" i="5"/>
  <c r="K64" i="5"/>
  <c r="K65" i="5"/>
  <c r="K66" i="5"/>
  <c r="K67" i="5"/>
  <c r="K68" i="5"/>
  <c r="K60" i="5"/>
  <c r="K44" i="5"/>
  <c r="K45" i="5"/>
  <c r="K46" i="5"/>
  <c r="K47" i="5"/>
  <c r="K48" i="5"/>
  <c r="L60" i="5"/>
  <c r="L61" i="5"/>
  <c r="L67" i="5"/>
  <c r="L68" i="5"/>
  <c r="J67" i="5"/>
  <c r="J68" i="5"/>
  <c r="H9" i="6"/>
  <c r="H10" i="6"/>
  <c r="H11" i="6"/>
  <c r="H12" i="6"/>
  <c r="H13" i="6"/>
  <c r="H14" i="6"/>
  <c r="H15" i="6"/>
  <c r="H16" i="6"/>
  <c r="H17" i="6"/>
  <c r="K57" i="5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L17" i="6"/>
  <c r="J17" i="6"/>
  <c r="L16" i="6"/>
  <c r="J16" i="6"/>
  <c r="L15" i="6"/>
  <c r="J15" i="6"/>
  <c r="L14" i="6"/>
  <c r="J14" i="6"/>
  <c r="L13" i="6"/>
  <c r="J13" i="6"/>
  <c r="L12" i="6"/>
  <c r="J12" i="6"/>
  <c r="L11" i="6"/>
  <c r="J11" i="6"/>
  <c r="L10" i="6"/>
  <c r="J10" i="6"/>
  <c r="L9" i="6"/>
  <c r="J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<sst xmlns="http://schemas.openxmlformats.org/spreadsheetml/2006/main" count="653" uniqueCount="522">
  <si>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</si>
  <si>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</si>
  <si>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</si>
  <si>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</si>
  <si>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</si>
  <si>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</si>
  <si>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</si>
  <si>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</si>
  <si>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</si>
  <si>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</si>
  <si>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</si>
  <si>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</si>
  <si>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</si>
  <si>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</si>
  <si>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</si>
  <si>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</si>
  <si>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</si>
  <si>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</si>
  <si>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</si>
  <si>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</si>
  <si>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</si>
  <si>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</si>
  <si>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</si>
  <si>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</si>
  <si>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</si>
  <si>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</si>
  <si>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</si>
  <si>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</si>
  <si>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</si>
  <si>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</si>
  <si>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</si>
  <si>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</si>
  <si>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</si>
  <si>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</si>
  <si>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</si>
  <si>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</si>
  <si>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</si>
  <si>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</si>
  <si>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</si>
  <si>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</si>
  <si>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</si>
  <si>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</si>
  <si>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</si>
  <si>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</si>
  <si>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</si>
  <si>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</si>
  <si>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</si>
  <si>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</si>
  <si>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</si>
  <si>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</si>
  <si>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</si>
  <si>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</si>
  <si>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</si>
  <si>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</si>
  <si>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</si>
  <si>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</si>
  <si>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</si>
  <si>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</si>
  <si>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</si>
  <si>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</si>
  <si>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</si>
  <si>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</si>
  <si>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</si>
  <si>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</si>
  <si>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</si>
  <si>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</si>
  <si>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</si>
  <si>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</si>
  <si>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</si>
  <si>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</si>
  <si>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</si>
  <si>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</si>
  <si>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</si>
  <si>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</si>
  <si>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</si>
  <si>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</si>
  <si>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</si>
  <si>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</si>
  <si>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</si>
  <si>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</si>
  <si>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</si>
  <si>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</si>
  <si>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</si>
  <si>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</si>
  <si>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</si>
  <si>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</si>
  <si>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</si>
  <si>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</si>
  <si>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</si>
  <si>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</si>
  <si>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</si>
  <si>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</si>
  <si>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</si>
  <si>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</si>
  <si>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</si>
  <si>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</si>
  <si>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</si>
  <si>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</si>
  <si>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</si>
  <si>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</si>
  <si>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</si>
  <si>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</si>
  <si>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</si>
  <si>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</si>
  <si>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</si>
  <si>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</si>
  <si>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</si>
  <si>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</si>
  <si>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</si>
  <si>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</si>
  <si>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</si>
  <si>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</si>
  <si>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</si>
  <si>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</si>
  <si>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</si>
  <si>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</si>
  <si>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</si>
  <si>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</si>
  <si>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</si>
  <si>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</si>
  <si>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</si>
  <si>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</si>
  <si>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</si>
  <si>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</si>
  <si>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</si>
  <si>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</si>
  <si>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</si>
  <si>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</si>
  <si>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</si>
  <si>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</si>
  <si>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</si>
  <si>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</si>
  <si>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</si>
  <si>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</si>
  <si>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</si>
  <si>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</si>
  <si>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</si>
  <si>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</si>
  <si>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</si>
  <si>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</si>
  <si>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</si>
  <si>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</si>
  <si>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</si>
  <si>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</si>
  <si>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</si>
  <si>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</si>
  <si>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</si>
  <si>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</si>
  <si>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</si>
  <si>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</si>
  <si>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</si>
  <si>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</si>
  <si>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</si>
  <si>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</si>
  <si>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</si>
  <si>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</si>
  <si>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</si>
  <si>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</si>
  <si>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</si>
  <si>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</si>
  <si>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</si>
  <si>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</si>
  <si>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</si>
  <si>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</si>
  <si>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</si>
  <si>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</si>
  <si>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</si>
  <si>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</si>
  <si>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</si>
  <si>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</si>
  <si>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</si>
  <si>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</si>
  <si>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</si>
  <si>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</si>
  <si>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</si>
  <si>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</si>
  <si>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</si>
  <si>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</si>
  <si>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</si>
  <si>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</si>
  <si>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</si>
  <si>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</si>
  <si>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</si>
  <si>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</si>
  <si>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</si>
  <si>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</si>
  <si>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</si>
  <si>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</si>
  <si>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</si>
  <si>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</si>
  <si>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</si>
  <si>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</si>
  <si>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</si>
  <si>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</si>
  <si>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</si>
  <si>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</si>
  <si>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</si>
  <si>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</si>
  <si>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</si>
  <si>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</si>
  <si>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</si>
  <si>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</si>
  <si>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</si>
  <si>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</si>
  <si>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</si>
  <si>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</si>
  <si>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</si>
  <si>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</si>
  <si>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</si>
  <si>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</si>
  <si>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</si>
  <si>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</si>
  <si>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</si>
  <si>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</si>
  <si>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</si>
  <si>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</si>
  <si>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</si>
  <si>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</si>
  <si>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</si>
  <si>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</si>
  <si>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</si>
  <si>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</si>
  <si>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</si>
  <si>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</si>
  <si>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</si>
  <si>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</si>
  <si>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</si>
  <si>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</si>
  <si>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</si>
  <si>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</si>
  <si>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</si>
  <si>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</si>
  <si>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</si>
  <si>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</si>
  <si>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</si>
  <si>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</si>
  <si>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</si>
  <si>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</si>
  <si>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</si>
  <si>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</si>
  <si>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</si>
  <si>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</si>
  <si>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</si>
  <si>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</si>
  <si>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</si>
  <si>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</si>
  <si>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</si>
  <si>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</si>
  <si>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</si>
  <si>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</si>
  <si>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</si>
  <si>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</si>
  <si>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</si>
  <si>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</si>
  <si>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</si>
  <si>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</si>
  <si>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</si>
  <si>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</si>
  <si>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</si>
  <si>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</si>
  <si>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</si>
  <si>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</si>
  <si>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</si>
  <si>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</si>
  <si>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</si>
  <si>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</si>
  <si>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</si>
  <si>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</si>
  <si>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</si>
  <si>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</si>
  <si>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</si>
  <si>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</si>
  <si>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</si>
  <si>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</si>
  <si>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</si>
  <si>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</si>
  <si>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</si>
  <si>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</si>
  <si>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</si>
  <si>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</si>
  <si>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</si>
  <si>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</si>
  <si>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</si>
  <si>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</si>
  <si>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</si>
  <si>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</si>
  <si>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</si>
  <si>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</si>
  <si>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</si>
  <si>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</si>
  <si>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</si>
  <si>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</si>
  <si>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</si>
  <si>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</si>
  <si>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</si>
  <si>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</si>
  <si>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</si>
  <si>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</si>
  <si>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</si>
  <si>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</si>
  <si>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</si>
  <si>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</si>
  <si>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</si>
  <si>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</si>
  <si>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</si>
  <si>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</si>
  <si>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</si>
  <si>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</si>
  <si>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</si>
  <si>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</si>
  <si>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</si>
  <si>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</si>
  <si>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</si>
  <si>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</si>
  <si>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</si>
  <si>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</si>
  <si>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</si>
  <si>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</si>
  <si>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</si>
  <si>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</si>
  <si>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</si>
  <si>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</si>
  <si>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</si>
  <si>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</si>
  <si>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</si>
  <si>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</si>
  <si>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</si>
  <si>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</si>
  <si>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</si>
  <si>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</si>
  <si>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</si>
  <si>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</si>
  <si>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</si>
  <si>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</si>
  <si>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</si>
  <si>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</si>
  <si>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</si>
  <si>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</si>
  <si>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</si>
  <si>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</si>
  <si>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</si>
  <si>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</si>
  <si>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</si>
  <si>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</si>
  <si>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</si>
  <si>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</si>
  <si>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</si>
  <si>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</si>
  <si>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</si>
  <si>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</si>
  <si>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</si>
  <si>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</si>
  <si>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</si>
  <si>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</si>
  <si>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</si>
  <si>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</si>
  <si>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</si>
  <si>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</si>
  <si>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</si>
  <si>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</si>
  <si>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</si>
  <si>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</si>
  <si>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</si>
  <si>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</si>
  <si>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</si>
  <si>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</si>
  <si>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</si>
  <si>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</si>
  <si>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</si>
  <si>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</si>
  <si>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</si>
  <si>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</si>
  <si>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</si>
  <si>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</si>
  <si>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</si>
  <si>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</si>
  <si>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</si>
  <si>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</si>
  <si>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</si>
  <si>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</si>
  <si>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</si>
  <si>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</si>
  <si>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</si>
  <si>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</si>
  <si>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</si>
  <si>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</si>
  <si>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</si>
  <si>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</si>
  <si>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</si>
  <si>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</si>
  <si>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</si>
  <si>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</si>
  <si>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</si>
  <si>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</si>
  <si>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</si>
  <si>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CBETA-BPM-VME-10</t>
  </si>
  <si>
    <t>CBETA-BPM-VME-11</t>
  </si>
  <si>
    <t>IA3BPC01</t>
  </si>
  <si>
    <t>IA3BPC02</t>
  </si>
  <si>
    <t>IA3BPC03</t>
  </si>
  <si>
    <t>IB1BPC01</t>
  </si>
  <si>
    <t>IB1BPC02</t>
  </si>
  <si>
    <t>Injector</t>
  </si>
  <si>
    <t>Merger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</si>
  <si>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</si>
  <si>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</si>
  <si>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</si>
  <si>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</si>
  <si>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</si>
  <si>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</si>
  <si>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</si>
  <si>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</si>
  <si>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</si>
  <si>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</si>
  <si>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</si>
  <si>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</si>
  <si>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</si>
  <si>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</si>
  <si>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</si>
  <si>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</si>
  <si>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</si>
  <si>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</si>
  <si>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</si>
  <si>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</si>
  <si>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</si>
  <si>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</si>
  <si>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</si>
  <si>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</si>
  <si>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</si>
  <si>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</si>
  <si>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</si>
  <si>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</si>
  <si>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</si>
  <si>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</si>
  <si>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</si>
  <si>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</si>
  <si>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</si>
  <si>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</si>
  <si>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</si>
  <si>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</si>
  <si>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</si>
  <si>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</si>
  <si>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</si>
  <si>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</si>
  <si>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</si>
  <si>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</si>
  <si>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</si>
  <si>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</si>
  <si>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</si>
  <si>
    <t>Dump BPMs</t>
  </si>
  <si>
    <t>A1</t>
  </si>
  <si>
    <t>A2</t>
  </si>
  <si>
    <t>A3</t>
  </si>
  <si>
    <t>A4</t>
  </si>
  <si>
    <t>A5</t>
  </si>
  <si>
    <t>A6</t>
  </si>
  <si>
    <t>9D</t>
  </si>
  <si>
    <t>9F</t>
  </si>
  <si>
    <t>IX1BPM10</t>
  </si>
  <si>
    <t>IX1BPM11</t>
  </si>
  <si>
    <t>to be installed:</t>
  </si>
  <si>
    <t>AA</t>
  </si>
  <si>
    <t>AB</t>
  </si>
  <si>
    <t>A7</t>
  </si>
  <si>
    <t>A8</t>
  </si>
  <si>
    <t>A9</t>
  </si>
  <si>
    <t>AD</t>
  </si>
  <si>
    <t>AE</t>
  </si>
  <si>
    <t>D0</t>
  </si>
  <si>
    <t>D2</t>
  </si>
  <si>
    <t>CE</t>
  </si>
  <si>
    <t>CF</t>
  </si>
  <si>
    <t>BC</t>
  </si>
  <si>
    <t>BD</t>
  </si>
  <si>
    <t>Was</t>
  </si>
  <si>
    <t>erpxbpm01</t>
  </si>
  <si>
    <t>erpxbpm02</t>
  </si>
  <si>
    <t>erpxbpm03</t>
  </si>
  <si>
    <t>erpxbpm04</t>
  </si>
  <si>
    <t>55 (.21)</t>
  </si>
  <si>
    <t>1B (.22)</t>
  </si>
  <si>
    <t>1C (.23)</t>
  </si>
  <si>
    <t>24 (.24)</t>
  </si>
  <si>
    <t>BE</t>
  </si>
  <si>
    <t>x</t>
  </si>
  <si>
    <t>BAM 1300</t>
  </si>
  <si>
    <t>IFBBPM17</t>
  </si>
  <si>
    <t>IR1BPM01</t>
  </si>
  <si>
    <t>IR1BPM11</t>
  </si>
  <si>
    <t>IR2BPM01</t>
  </si>
  <si>
    <t>IR2BPM11</t>
  </si>
  <si>
    <t>IR3BPM01</t>
  </si>
  <si>
    <t>IR3BPM11</t>
  </si>
  <si>
    <t>IR4BPM01</t>
  </si>
  <si>
    <t>BAM 2600 IR1BPM01</t>
  </si>
  <si>
    <t>BAM 2600 IR2BPM01</t>
  </si>
  <si>
    <t>BAM 2600 IR3BPM01</t>
  </si>
  <si>
    <t>Last FFA BAM IFBBPM16</t>
  </si>
  <si>
    <t>Just before MLC BAM IB1BPC03</t>
  </si>
  <si>
    <t>Just after MLC BAM ID1BPC01</t>
  </si>
  <si>
    <t>IFABPM00</t>
  </si>
  <si>
    <t>First FFA BAM IFABPM01</t>
  </si>
  <si>
    <t>IS1BPM16</t>
  </si>
  <si>
    <t>IS2BPM06</t>
  </si>
  <si>
    <t>IS2BPM16</t>
  </si>
  <si>
    <t>IS3BPM04</t>
  </si>
  <si>
    <t>IS3BPM14</t>
  </si>
  <si>
    <t>IS4BPM04</t>
  </si>
  <si>
    <t>Returned to BNL</t>
  </si>
  <si>
    <t>9/06/2019</t>
  </si>
  <si>
    <t>V301 Spares</t>
  </si>
  <si>
    <t>B1</t>
  </si>
  <si>
    <t>B2</t>
  </si>
  <si>
    <t>B4</t>
  </si>
  <si>
    <t>B5</t>
  </si>
  <si>
    <t>B8</t>
  </si>
  <si>
    <t>B6</t>
  </si>
  <si>
    <t>B7</t>
  </si>
  <si>
    <t>B9</t>
  </si>
  <si>
    <t>BB</t>
  </si>
  <si>
    <t>B3</t>
  </si>
  <si>
    <t>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</si>
</sst>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14" fontId="0" fillId="0" borderId="0" xfId="0" quotePrefix="1" applyNumberForma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67" workbookViewId="0">
      <selection activeCell="H3" sqref="H3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424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425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410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259</v>
      </c>
      <c r="I109" s="36" t="s">
        <v>457</v>
      </c>
      <c r="J109" s="1" t="str">
        <f t="shared" si="24"/>
        <v>02:CB:EA:CB:EA:9F</v>
      </c>
      <c r="K109" s="30" t="str">
        <f t="shared" si="25"/>
        <v>172.18.52.159</v>
      </c>
      <c r="L109" s="1" t="str">
        <f t="shared" si="26"/>
        <v>erpxbpm159.classe.cornell.edu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358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359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360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361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362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363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364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365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366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367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368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tabSelected="1" workbookViewId="0">
      <selection activeCell="O24" sqref="O24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9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  <col min="15" max="15" width="10.33203125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393</v>
      </c>
      <c r="F8">
        <v>2</v>
      </c>
      <c r="H8" s="1">
        <f>100+HEX2DEC(I8)</f>
        <v>190</v>
      </c>
      <c r="I8" s="36" t="s">
        <v>411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412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413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414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369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370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371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372</v>
      </c>
      <c r="F16">
        <v>10</v>
      </c>
      <c r="H16" s="1">
        <f t="shared" si="1"/>
        <v>177</v>
      </c>
      <c r="I16" s="36" t="s">
        <v>415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376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373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374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375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377</v>
      </c>
      <c r="F21">
        <v>15</v>
      </c>
      <c r="H21" s="1">
        <f t="shared" si="1"/>
        <v>161</v>
      </c>
      <c r="I21" s="36" t="s">
        <v>416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378</v>
      </c>
      <c r="F22">
        <v>16</v>
      </c>
      <c r="H22" s="1">
        <f t="shared" si="1"/>
        <v>255</v>
      </c>
      <c r="I22" s="36" t="s">
        <v>417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379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380</v>
      </c>
      <c r="C25" t="s">
        <v>392</v>
      </c>
      <c r="E25" t="s">
        <v>394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8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381</v>
      </c>
      <c r="F26">
        <v>3</v>
      </c>
      <c r="H26" s="1">
        <f t="shared" ref="H26:H40" si="5">100+HEX2DEC(I26)</f>
        <v>254</v>
      </c>
      <c r="I26" s="36" t="s">
        <v>418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382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383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426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384</v>
      </c>
      <c r="F30">
        <v>7</v>
      </c>
      <c r="H30" s="1">
        <f t="shared" si="5"/>
        <v>112</v>
      </c>
      <c r="I30" s="36" t="s">
        <v>419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385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386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3">
      <c r="B33" t="s">
        <v>387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3">
      <c r="B34" t="s">
        <v>427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3">
      <c r="B35" t="s">
        <v>388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3">
      <c r="B36" t="s">
        <v>389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3">
      <c r="B37" t="s">
        <v>428</v>
      </c>
      <c r="F37">
        <v>14</v>
      </c>
      <c r="H37" s="1">
        <f t="shared" si="5"/>
        <v>258</v>
      </c>
      <c r="I37" s="36" t="s">
        <v>420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3">
      <c r="B38" t="s">
        <v>390</v>
      </c>
      <c r="F38">
        <v>15</v>
      </c>
      <c r="H38" s="1">
        <f t="shared" si="5"/>
        <v>126</v>
      </c>
      <c r="I38" s="36" t="s">
        <v>421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3">
      <c r="B39" t="s">
        <v>391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3">
      <c r="B40" t="s">
        <v>429</v>
      </c>
      <c r="F40">
        <v>17</v>
      </c>
      <c r="H40" s="1">
        <f t="shared" si="5"/>
        <v>192</v>
      </c>
      <c r="I40" s="36" t="s">
        <v>422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1" spans="2:13">
      <c r="M41" t="s">
        <v>460</v>
      </c>
    </row>
    <row r="42" spans="2:13">
      <c r="B42" t="s">
        <v>116</v>
      </c>
      <c r="C42" t="s">
        <v>485</v>
      </c>
      <c r="E42" t="s">
        <v>395</v>
      </c>
      <c r="F42">
        <v>2</v>
      </c>
      <c r="H42" s="1">
        <f t="shared" ref="H42:H43" si="8">100+HEX2DEC(I42)</f>
        <v>256</v>
      </c>
      <c r="I42" s="36" t="s">
        <v>446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3">
      <c r="B43" t="s">
        <v>502</v>
      </c>
      <c r="C43" t="s">
        <v>494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3">
      <c r="B44" t="s">
        <v>503</v>
      </c>
      <c r="C44" t="s">
        <v>485</v>
      </c>
      <c r="F44">
        <v>4</v>
      </c>
      <c r="H44" s="1">
        <f t="shared" ref="H44:H58" si="11">100+HEX2DEC(I44)</f>
        <v>306</v>
      </c>
      <c r="I44" s="36" t="s">
        <v>470</v>
      </c>
      <c r="J44" s="1" t="str">
        <f t="shared" ref="J44:J58" si="12">"02:CB:EA:CB:EA:"&amp;TEXT(I44,"00")</f>
        <v>02:CB:EA:CB:EA:CE</v>
      </c>
      <c r="K44" s="30" t="str">
        <f t="shared" si="4"/>
        <v>172.18.52.206</v>
      </c>
      <c r="L44" s="1" t="str">
        <f t="shared" ref="L44:L57" si="13">"erpxbpm"&amp;TEXT(HEX2DEC(I44),"000")&amp;".classe.cornell.edu"</f>
        <v>erpxbpm206.classe.cornell.edu</v>
      </c>
      <c r="M44" t="s">
        <v>470</v>
      </c>
    </row>
    <row r="45" spans="2:13">
      <c r="B45" t="s">
        <v>504</v>
      </c>
      <c r="C45" t="s">
        <v>495</v>
      </c>
      <c r="F45">
        <v>5</v>
      </c>
      <c r="H45" s="1">
        <f t="shared" si="11"/>
        <v>307</v>
      </c>
      <c r="I45" s="36" t="s">
        <v>471</v>
      </c>
      <c r="J45" s="1" t="str">
        <f t="shared" si="12"/>
        <v>02:CB:EA:CB:EA:CF</v>
      </c>
      <c r="K45" s="30" t="str">
        <f t="shared" si="4"/>
        <v>172.18.52.207</v>
      </c>
      <c r="L45" s="1" t="str">
        <f t="shared" si="13"/>
        <v>erpxbpm207.classe.cornell.edu</v>
      </c>
      <c r="M45" t="s">
        <v>471</v>
      </c>
    </row>
    <row r="46" spans="2:13">
      <c r="B46" t="s">
        <v>505</v>
      </c>
      <c r="C46" t="s">
        <v>485</v>
      </c>
      <c r="F46">
        <v>6</v>
      </c>
      <c r="H46" s="1">
        <f t="shared" si="11"/>
        <v>288</v>
      </c>
      <c r="I46" s="36" t="s">
        <v>472</v>
      </c>
      <c r="J46" s="1" t="str">
        <f t="shared" si="12"/>
        <v>02:CB:EA:CB:EA:BC</v>
      </c>
      <c r="K46" s="30" t="str">
        <f t="shared" si="4"/>
        <v>172.18.52.188</v>
      </c>
      <c r="L46" s="1" t="str">
        <f t="shared" si="13"/>
        <v>erpxbpm188.classe.cornell.edu</v>
      </c>
      <c r="M46" t="s">
        <v>472</v>
      </c>
    </row>
    <row r="47" spans="2:13">
      <c r="B47" t="s">
        <v>506</v>
      </c>
      <c r="C47" t="s">
        <v>496</v>
      </c>
      <c r="F47">
        <v>7</v>
      </c>
      <c r="H47" s="1">
        <f t="shared" si="11"/>
        <v>289</v>
      </c>
      <c r="I47" s="36" t="s">
        <v>473</v>
      </c>
      <c r="J47" s="1" t="str">
        <f t="shared" si="12"/>
        <v>02:CB:EA:CB:EA:BD</v>
      </c>
      <c r="K47" s="30" t="str">
        <f t="shared" si="4"/>
        <v>172.18.52.189</v>
      </c>
      <c r="L47" s="1" t="str">
        <f t="shared" si="13"/>
        <v>erpxbpm189.classe.cornell.edu</v>
      </c>
      <c r="M47" t="s">
        <v>473</v>
      </c>
    </row>
    <row r="48" spans="2:13">
      <c r="B48" t="s">
        <v>507</v>
      </c>
      <c r="C48" t="s">
        <v>485</v>
      </c>
      <c r="F48">
        <v>8</v>
      </c>
      <c r="H48" s="1">
        <f t="shared" si="11"/>
        <v>290</v>
      </c>
      <c r="I48" s="36" t="s">
        <v>483</v>
      </c>
      <c r="J48" s="1" t="str">
        <f t="shared" si="12"/>
        <v>02:CB:EA:CB:EA:BE</v>
      </c>
      <c r="K48" s="30" t="str">
        <f t="shared" si="4"/>
        <v>172.18.52.190</v>
      </c>
      <c r="L48" s="1" t="str">
        <f t="shared" si="13"/>
        <v>erpxbpm190.classe.cornell.edu</v>
      </c>
      <c r="M48" t="s">
        <v>483</v>
      </c>
    </row>
    <row r="49" spans="2:16">
      <c r="B49" t="s">
        <v>500</v>
      </c>
      <c r="C49" t="s">
        <v>501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7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6">
      <c r="B50" t="s">
        <v>459</v>
      </c>
      <c r="C50" t="s">
        <v>499</v>
      </c>
      <c r="F50">
        <v>10</v>
      </c>
      <c r="H50" s="1">
        <f t="shared" si="14"/>
        <v>191</v>
      </c>
      <c r="I50" s="36" t="s">
        <v>447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6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6" ht="15">
      <c r="B52" s="37" t="s">
        <v>404</v>
      </c>
      <c r="C52" t="s">
        <v>449</v>
      </c>
      <c r="F52">
        <v>12</v>
      </c>
      <c r="H52" s="1">
        <f t="shared" si="11"/>
        <v>261</v>
      </c>
      <c r="I52" s="36" t="s">
        <v>450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6" ht="15">
      <c r="B53" s="37" t="s">
        <v>405</v>
      </c>
      <c r="F53">
        <v>13</v>
      </c>
      <c r="H53" s="1">
        <f t="shared" si="11"/>
        <v>262</v>
      </c>
      <c r="I53" s="36" t="s">
        <v>451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6" ht="15">
      <c r="B54" s="37" t="s">
        <v>406</v>
      </c>
      <c r="F54">
        <v>14</v>
      </c>
      <c r="H54" s="1">
        <f t="shared" si="11"/>
        <v>263</v>
      </c>
      <c r="I54" s="36" t="s">
        <v>452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6" ht="15">
      <c r="B55" s="37" t="s">
        <v>407</v>
      </c>
      <c r="F55">
        <v>15</v>
      </c>
      <c r="H55" s="1">
        <f t="shared" si="11"/>
        <v>264</v>
      </c>
      <c r="I55" s="36" t="s">
        <v>453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6" ht="15">
      <c r="B56" s="37" t="s">
        <v>408</v>
      </c>
      <c r="F56">
        <v>16</v>
      </c>
      <c r="H56" s="1">
        <f t="shared" si="11"/>
        <v>265</v>
      </c>
      <c r="I56" s="36" t="s">
        <v>454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6" ht="15">
      <c r="B57" s="37" t="s">
        <v>409</v>
      </c>
      <c r="F57">
        <v>17</v>
      </c>
      <c r="H57" s="1">
        <f t="shared" si="11"/>
        <v>266</v>
      </c>
      <c r="I57" s="36" t="s">
        <v>455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6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59" spans="2:16">
      <c r="N59" t="s">
        <v>474</v>
      </c>
    </row>
    <row r="60" spans="2:16">
      <c r="B60" t="s">
        <v>487</v>
      </c>
      <c r="C60" t="s">
        <v>485</v>
      </c>
      <c r="E60" t="s">
        <v>396</v>
      </c>
      <c r="F60">
        <v>2</v>
      </c>
      <c r="H60" s="1">
        <f t="shared" ref="H60:H76" si="19">100+HEX2DEC(I60)</f>
        <v>267</v>
      </c>
      <c r="I60" s="36" t="s">
        <v>463</v>
      </c>
      <c r="J60" s="1" t="str">
        <f t="shared" ref="J60:J76" si="20">"02:CB:EA:CB:EA:"&amp;TEXT(I60,"00")</f>
        <v>02:CB:EA:CB:EA:A7</v>
      </c>
      <c r="K60" s="30" t="str">
        <f t="shared" ref="K60:K68" si="21">"172.18.52."&amp;TEXT(HEX2DEC(I60),"0")</f>
        <v>172.18.52.167</v>
      </c>
      <c r="L60" s="1" t="str">
        <f t="shared" ref="L60:L75" si="22">"erpxbpm"&amp;TEXT(HEX2DEC(I60),"000")&amp;".classe.cornell.edu"</f>
        <v>erpxbpm167.classe.cornell.edu</v>
      </c>
      <c r="M60" t="s">
        <v>463</v>
      </c>
      <c r="N60" s="21" t="s">
        <v>479</v>
      </c>
      <c r="O60" t="s">
        <v>475</v>
      </c>
      <c r="P60" t="s">
        <v>458</v>
      </c>
    </row>
    <row r="61" spans="2:16">
      <c r="B61" t="s">
        <v>488</v>
      </c>
      <c r="C61" t="s">
        <v>494</v>
      </c>
      <c r="F61">
        <v>3</v>
      </c>
      <c r="H61" s="1">
        <f t="shared" si="19"/>
        <v>268</v>
      </c>
      <c r="I61" s="36" t="s">
        <v>464</v>
      </c>
      <c r="J61" s="1" t="str">
        <f t="shared" si="20"/>
        <v>02:CB:EA:CB:EA:A8</v>
      </c>
      <c r="K61" s="30" t="str">
        <f t="shared" si="21"/>
        <v>172.18.52.168</v>
      </c>
      <c r="L61" s="1" t="str">
        <f t="shared" si="22"/>
        <v>erpxbpm168.classe.cornell.edu</v>
      </c>
      <c r="M61" t="s">
        <v>464</v>
      </c>
      <c r="N61" t="s">
        <v>480</v>
      </c>
      <c r="O61" t="s">
        <v>476</v>
      </c>
      <c r="P61" t="s">
        <v>459</v>
      </c>
    </row>
    <row r="62" spans="2:16">
      <c r="B62" t="s">
        <v>489</v>
      </c>
      <c r="C62" t="s">
        <v>485</v>
      </c>
      <c r="F62">
        <v>4</v>
      </c>
      <c r="H62" s="1">
        <f t="shared" si="19"/>
        <v>269</v>
      </c>
      <c r="I62" s="36" t="s">
        <v>465</v>
      </c>
      <c r="J62" s="1" t="str">
        <f t="shared" si="20"/>
        <v>02:CB:EA:CB:EA:A9</v>
      </c>
      <c r="K62" s="30" t="str">
        <f t="shared" si="21"/>
        <v>172.18.52.169</v>
      </c>
      <c r="L62" s="1" t="str">
        <f t="shared" si="22"/>
        <v>erpxbpm169.classe.cornell.edu</v>
      </c>
      <c r="M62" t="s">
        <v>465</v>
      </c>
    </row>
    <row r="63" spans="2:16">
      <c r="B63" t="s">
        <v>490</v>
      </c>
      <c r="C63" t="s">
        <v>495</v>
      </c>
      <c r="F63">
        <v>5</v>
      </c>
      <c r="H63" s="1">
        <f t="shared" si="19"/>
        <v>270</v>
      </c>
      <c r="I63" s="36" t="s">
        <v>461</v>
      </c>
      <c r="J63" s="1" t="str">
        <f t="shared" si="20"/>
        <v>02:CB:EA:CB:EA:AA</v>
      </c>
      <c r="K63" s="30" t="str">
        <f t="shared" si="21"/>
        <v>172.18.52.170</v>
      </c>
      <c r="L63" s="1" t="str">
        <f t="shared" si="22"/>
        <v>erpxbpm170.classe.cornell.edu</v>
      </c>
      <c r="M63" t="s">
        <v>461</v>
      </c>
    </row>
    <row r="64" spans="2:16">
      <c r="B64" t="s">
        <v>491</v>
      </c>
      <c r="C64" t="s">
        <v>485</v>
      </c>
      <c r="F64">
        <v>6</v>
      </c>
      <c r="H64" s="1">
        <f t="shared" si="19"/>
        <v>271</v>
      </c>
      <c r="I64" s="36" t="s">
        <v>462</v>
      </c>
      <c r="J64" s="1" t="str">
        <f t="shared" si="20"/>
        <v>02:CB:EA:CB:EA:AB</v>
      </c>
      <c r="K64" s="30" t="str">
        <f t="shared" si="21"/>
        <v>172.18.52.171</v>
      </c>
      <c r="L64" s="1" t="str">
        <f t="shared" si="22"/>
        <v>erpxbpm171.classe.cornell.edu</v>
      </c>
      <c r="M64" t="s">
        <v>462</v>
      </c>
    </row>
    <row r="65" spans="2:15">
      <c r="B65" t="s">
        <v>492</v>
      </c>
      <c r="C65" t="s">
        <v>496</v>
      </c>
      <c r="F65">
        <v>7</v>
      </c>
      <c r="H65" s="1">
        <f t="shared" si="19"/>
        <v>273</v>
      </c>
      <c r="I65" s="36" t="s">
        <v>466</v>
      </c>
      <c r="J65" s="1" t="str">
        <f t="shared" si="20"/>
        <v>02:CB:EA:CB:EA:AD</v>
      </c>
      <c r="K65" s="30" t="str">
        <f t="shared" si="21"/>
        <v>172.18.52.173</v>
      </c>
      <c r="L65" s="1" t="str">
        <f t="shared" si="22"/>
        <v>erpxbpm173.classe.cornell.edu</v>
      </c>
      <c r="M65" t="s">
        <v>466</v>
      </c>
    </row>
    <row r="66" spans="2:15">
      <c r="B66" t="s">
        <v>493</v>
      </c>
      <c r="C66" t="s">
        <v>485</v>
      </c>
      <c r="F66">
        <v>8</v>
      </c>
      <c r="H66" s="1">
        <f t="shared" si="19"/>
        <v>274</v>
      </c>
      <c r="I66" s="36" t="s">
        <v>467</v>
      </c>
      <c r="J66" s="1" t="str">
        <f t="shared" si="20"/>
        <v>02:CB:EA:CB:EA:AE</v>
      </c>
      <c r="K66" s="30" t="str">
        <f t="shared" si="21"/>
        <v>172.18.52.174</v>
      </c>
      <c r="L66" s="1" t="str">
        <f t="shared" si="22"/>
        <v>erpxbpm174.classe.cornell.edu</v>
      </c>
      <c r="M66" t="s">
        <v>467</v>
      </c>
    </row>
    <row r="67" spans="2:15">
      <c r="B67" t="s">
        <v>486</v>
      </c>
      <c r="C67" t="s">
        <v>497</v>
      </c>
      <c r="F67">
        <v>9</v>
      </c>
      <c r="H67" s="1">
        <f t="shared" si="19"/>
        <v>308</v>
      </c>
      <c r="I67" s="36" t="s">
        <v>468</v>
      </c>
      <c r="J67" s="1" t="str">
        <f t="shared" si="20"/>
        <v>02:CB:EA:CB:EA:D0</v>
      </c>
      <c r="K67" s="30" t="str">
        <f t="shared" si="21"/>
        <v>172.18.52.208</v>
      </c>
      <c r="L67" s="1" t="str">
        <f t="shared" si="22"/>
        <v>erpxbpm208.classe.cornell.edu</v>
      </c>
      <c r="M67" t="s">
        <v>468</v>
      </c>
      <c r="N67" t="s">
        <v>481</v>
      </c>
      <c r="O67" t="s">
        <v>477</v>
      </c>
    </row>
    <row r="68" spans="2:15">
      <c r="B68" t="s">
        <v>458</v>
      </c>
      <c r="C68" t="s">
        <v>498</v>
      </c>
      <c r="F68">
        <v>10</v>
      </c>
      <c r="H68" s="1">
        <f t="shared" si="19"/>
        <v>310</v>
      </c>
      <c r="I68" s="36" t="s">
        <v>469</v>
      </c>
      <c r="J68" s="1" t="str">
        <f t="shared" si="20"/>
        <v>02:CB:EA:CB:EA:D2</v>
      </c>
      <c r="K68" s="30" t="str">
        <f t="shared" si="21"/>
        <v>172.18.52.210</v>
      </c>
      <c r="L68" s="1" t="str">
        <f t="shared" si="22"/>
        <v>erpxbpm210.classe.cornell.edu</v>
      </c>
      <c r="M68" t="s">
        <v>469</v>
      </c>
      <c r="N68" s="21" t="s">
        <v>482</v>
      </c>
      <c r="O68" t="s">
        <v>478</v>
      </c>
    </row>
    <row r="69" spans="2:15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2"/>
        <v>erpxbpm000.classe.cornell.edu</v>
      </c>
    </row>
    <row r="70" spans="2:15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2"/>
        <v>erpxbpm000.classe.cornell.edu</v>
      </c>
    </row>
    <row r="71" spans="2:15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2"/>
        <v>erpxbpm000.classe.cornell.edu</v>
      </c>
    </row>
    <row r="72" spans="2:15">
      <c r="B72" t="s">
        <v>397</v>
      </c>
      <c r="C72" t="s">
        <v>402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2"/>
        <v>erpxbpm000.classe.cornell.edu</v>
      </c>
    </row>
    <row r="73" spans="2:15">
      <c r="B73" t="s">
        <v>398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2"/>
        <v>erpxbpm000.classe.cornell.edu</v>
      </c>
    </row>
    <row r="74" spans="2:15">
      <c r="B74" t="s">
        <v>399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2"/>
        <v>erpxbpm000.classe.cornell.edu</v>
      </c>
    </row>
    <row r="75" spans="2:15">
      <c r="B75" t="s">
        <v>400</v>
      </c>
      <c r="C75" t="s">
        <v>403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2"/>
        <v>erpxbpm000.classe.cornell.edu</v>
      </c>
    </row>
    <row r="76" spans="2:15">
      <c r="B76" t="s">
        <v>401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3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E37" sqref="E37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430</v>
      </c>
      <c r="C8" t="s">
        <v>441</v>
      </c>
      <c r="E8" t="s">
        <v>440</v>
      </c>
      <c r="F8">
        <v>2</v>
      </c>
      <c r="H8" s="1">
        <f>100+HEX2DEC(I8)</f>
        <v>257</v>
      </c>
      <c r="I8" s="36" t="s">
        <v>456</v>
      </c>
      <c r="J8" s="1" t="str">
        <f>"02:CB:EA:CB:EA:"&amp;TEXT(I8,"00")</f>
        <v>02:CB:EA:CB:EA:9D</v>
      </c>
      <c r="K8" s="30" t="str">
        <f t="shared" ref="K8:K17" si="0">"172.18.52."&amp;TEXT(HEX2DEC(I8),"0")</f>
        <v>172.18.52.157</v>
      </c>
      <c r="L8" s="1" t="str">
        <f>"erpxbpm"&amp;TEXT(HEX2DEC(I8),"000")&amp;".classe.cornell.edu"</f>
        <v>erpxbpm157.classe.cornell.edu</v>
      </c>
    </row>
    <row r="9" spans="2:12">
      <c r="B9" t="s">
        <v>431</v>
      </c>
      <c r="C9" t="s">
        <v>442</v>
      </c>
      <c r="F9">
        <v>3</v>
      </c>
      <c r="H9" s="1">
        <f t="shared" ref="H9:H17" si="1">100+HEX2DEC(I9)</f>
        <v>158</v>
      </c>
      <c r="I9" s="36" t="s">
        <v>443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432</v>
      </c>
      <c r="F10">
        <v>4</v>
      </c>
      <c r="H10" s="1">
        <f t="shared" si="1"/>
        <v>148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433</v>
      </c>
      <c r="F11">
        <v>5</v>
      </c>
      <c r="H11" s="1">
        <f t="shared" si="1"/>
        <v>182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434</v>
      </c>
      <c r="F12">
        <v>6</v>
      </c>
      <c r="H12" s="1">
        <f t="shared" si="1"/>
        <v>189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435</v>
      </c>
      <c r="F13">
        <v>7</v>
      </c>
      <c r="H13" s="1">
        <f t="shared" si="1"/>
        <v>143</v>
      </c>
      <c r="I13" s="36" t="s">
        <v>444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436</v>
      </c>
      <c r="F14">
        <v>8</v>
      </c>
      <c r="H14" s="1">
        <f t="shared" si="1"/>
        <v>242</v>
      </c>
      <c r="I14" s="36" t="s">
        <v>445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437</v>
      </c>
      <c r="F15">
        <v>9</v>
      </c>
      <c r="H15" s="1">
        <f t="shared" si="1"/>
        <v>150</v>
      </c>
      <c r="I15" s="36">
        <v>32</v>
      </c>
      <c r="J15" s="1" t="str">
        <f t="shared" ref="J15:J17" si="4">"02:CB:EA:CB:EA:"&amp;TEXT(I15,"00")</f>
        <v>02:CB:EA:CB:EA:32</v>
      </c>
      <c r="K15" s="30" t="str">
        <f t="shared" si="0"/>
        <v>172.18.52.50</v>
      </c>
      <c r="L15" s="1" t="str">
        <f t="shared" ref="L15:L17" si="5">"erpxbpm"&amp;TEXT(HEX2DEC(I15),"000")&amp;".classe.cornell.edu"</f>
        <v>erpxbpm050.classe.cornell.edu</v>
      </c>
    </row>
    <row r="16" spans="2:12">
      <c r="B16" t="s">
        <v>438</v>
      </c>
      <c r="F16">
        <v>10</v>
      </c>
      <c r="H16" s="1">
        <f t="shared" si="1"/>
        <v>108</v>
      </c>
      <c r="I16" s="36" t="s">
        <v>448</v>
      </c>
      <c r="J16" s="1" t="str">
        <f t="shared" si="4"/>
        <v>02:CB:EA:CB:EA:08</v>
      </c>
      <c r="K16" s="30" t="str">
        <f t="shared" si="0"/>
        <v>172.18.52.8</v>
      </c>
      <c r="L16" s="1" t="str">
        <f t="shared" si="5"/>
        <v>erpxbpm008.classe.cornell.edu</v>
      </c>
    </row>
    <row r="17" spans="2:12">
      <c r="B17" t="s">
        <v>439</v>
      </c>
      <c r="F17">
        <v>11</v>
      </c>
      <c r="H17" s="1">
        <f t="shared" si="1"/>
        <v>137</v>
      </c>
      <c r="I17" s="36">
        <v>25</v>
      </c>
      <c r="J17" s="1" t="str">
        <f t="shared" si="4"/>
        <v>02:CB:EA:CB:EA:25</v>
      </c>
      <c r="K17" s="30" t="str">
        <f t="shared" si="0"/>
        <v>172.18.52.37</v>
      </c>
      <c r="L17" s="1" t="str">
        <f t="shared" si="5"/>
        <v>erpxbpm037.classe.cornell.edu</v>
      </c>
    </row>
    <row r="18" spans="2:12">
      <c r="F18">
        <v>12</v>
      </c>
      <c r="H18" s="1">
        <f t="shared" ref="H18:H23" si="6">HEX2DEC(I18)</f>
        <v>0</v>
      </c>
      <c r="I18" s="36"/>
      <c r="J18" s="1" t="str">
        <f t="shared" ref="J18:J23" si="7">"02:CB:EA:CB:EA:"&amp;TEXT(I18,"00")</f>
        <v>02:CB:EA:CB:EA:00</v>
      </c>
      <c r="K18" s="30"/>
      <c r="L18" s="1" t="str">
        <f t="shared" ref="L18:L23" si="8">"erpxbpm"&amp;TEXT(HEX2DEC(I18),"000")&amp;".classe.cornell.edu"</f>
        <v>erpxbpm000.classe.cornell.edu</v>
      </c>
    </row>
    <row r="19" spans="2:12">
      <c r="F19">
        <v>13</v>
      </c>
      <c r="H19" s="1">
        <f t="shared" si="6"/>
        <v>0</v>
      </c>
      <c r="I19" s="36"/>
      <c r="J19" s="1" t="str">
        <f t="shared" si="7"/>
        <v>02:CB:EA:CB:EA:00</v>
      </c>
      <c r="K19" s="30"/>
      <c r="L19" s="1" t="str">
        <f t="shared" si="8"/>
        <v>erpxbpm000.classe.cornell.edu</v>
      </c>
    </row>
    <row r="20" spans="2:12">
      <c r="F20">
        <v>14</v>
      </c>
      <c r="H20" s="1">
        <f t="shared" si="6"/>
        <v>0</v>
      </c>
      <c r="I20" s="36"/>
      <c r="J20" s="1" t="str">
        <f t="shared" si="7"/>
        <v>02:CB:EA:CB:EA:00</v>
      </c>
      <c r="K20" s="30"/>
      <c r="L20" s="1" t="str">
        <f t="shared" si="8"/>
        <v>erpxbpm000.classe.cornell.edu</v>
      </c>
    </row>
    <row r="21" spans="2:12">
      <c r="F21">
        <v>15</v>
      </c>
      <c r="H21" s="1">
        <f t="shared" si="6"/>
        <v>0</v>
      </c>
      <c r="I21" s="36"/>
      <c r="J21" s="1" t="str">
        <f t="shared" si="7"/>
        <v>02:CB:EA:CB:EA:00</v>
      </c>
      <c r="K21" s="30"/>
      <c r="L21" s="1" t="str">
        <f t="shared" si="8"/>
        <v>erpxbpm000.classe.cornell.edu</v>
      </c>
    </row>
    <row r="22" spans="2:12">
      <c r="F22">
        <v>16</v>
      </c>
      <c r="H22" s="1">
        <f t="shared" si="6"/>
        <v>0</v>
      </c>
      <c r="I22" s="36"/>
      <c r="J22" s="1" t="str">
        <f t="shared" si="7"/>
        <v>02:CB:EA:CB:EA:00</v>
      </c>
      <c r="K22" s="30"/>
      <c r="L22" s="1" t="str">
        <f t="shared" si="8"/>
        <v>erpxbpm000.classe.cornell.edu</v>
      </c>
    </row>
    <row r="23" spans="2:12">
      <c r="F23">
        <v>17</v>
      </c>
      <c r="H23" s="1">
        <f t="shared" si="6"/>
        <v>0</v>
      </c>
      <c r="I23" s="36"/>
      <c r="J23" s="1" t="str">
        <f t="shared" si="7"/>
        <v>02:CB:EA:CB:EA:00</v>
      </c>
      <c r="K23" s="30"/>
      <c r="L23" s="1" t="str">
        <f t="shared" si="8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4" zoomScale="150" zoomScaleNormal="150" zoomScalePageLayoutView="150" workbookViewId="0">
      <selection activeCell="E31" sqref="E31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1">
      <c r="B1" s="17" t="s">
        <v>53</v>
      </c>
      <c r="C1" s="17"/>
      <c r="D1" s="17"/>
      <c r="E1" s="17"/>
      <c r="G1" s="17"/>
      <c r="H1" s="17"/>
      <c r="I1" s="17"/>
      <c r="J1" s="17"/>
    </row>
    <row r="2" spans="2:11">
      <c r="B2" t="s">
        <v>13</v>
      </c>
    </row>
    <row r="5" spans="2:11" ht="15" thickBot="1">
      <c r="K5" t="s">
        <v>508</v>
      </c>
    </row>
    <row r="6" spans="2:11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  <c r="K6" s="38" t="s">
        <v>509</v>
      </c>
    </row>
    <row r="7" spans="2:11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1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  <c r="K8" s="1" t="s">
        <v>484</v>
      </c>
    </row>
    <row r="9" spans="2:11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  <c r="K9" s="1" t="s">
        <v>484</v>
      </c>
    </row>
    <row r="10" spans="2:11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  <c r="K10" s="1" t="s">
        <v>484</v>
      </c>
    </row>
    <row r="11" spans="2:11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  <c r="K11" s="1"/>
    </row>
    <row r="12" spans="2:11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423</v>
      </c>
      <c r="J12" t="s">
        <v>75</v>
      </c>
      <c r="K12" s="1" t="s">
        <v>484</v>
      </c>
    </row>
    <row r="13" spans="2:11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  <c r="K13" s="1" t="s">
        <v>484</v>
      </c>
    </row>
    <row r="14" spans="2:11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  <c r="K14" s="1" t="s">
        <v>484</v>
      </c>
    </row>
    <row r="15" spans="2:11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  <c r="K15" s="1" t="s">
        <v>484</v>
      </c>
    </row>
    <row r="16" spans="2:11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  <c r="K16" s="1" t="s">
        <v>484</v>
      </c>
    </row>
    <row r="17" spans="2:11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  <c r="K17" s="1" t="s">
        <v>484</v>
      </c>
    </row>
    <row r="18" spans="2:11">
      <c r="K18" s="1"/>
    </row>
    <row r="19" spans="2:11">
      <c r="G19">
        <v>91</v>
      </c>
      <c r="H19" t="s">
        <v>104</v>
      </c>
      <c r="I19" s="30" t="s">
        <v>94</v>
      </c>
      <c r="J19" t="s">
        <v>84</v>
      </c>
      <c r="K19" s="1" t="s">
        <v>484</v>
      </c>
    </row>
    <row r="20" spans="2:11">
      <c r="G20">
        <v>92</v>
      </c>
      <c r="H20" t="s">
        <v>105</v>
      </c>
      <c r="I20" s="30" t="s">
        <v>107</v>
      </c>
      <c r="J20" t="s">
        <v>109</v>
      </c>
      <c r="K20" s="1" t="s">
        <v>484</v>
      </c>
    </row>
    <row r="22" spans="2:11">
      <c r="G22">
        <v>77</v>
      </c>
      <c r="H22" t="s">
        <v>98</v>
      </c>
      <c r="I22" s="30" t="s">
        <v>88</v>
      </c>
      <c r="J22" t="s">
        <v>78</v>
      </c>
    </row>
    <row r="23" spans="2:11">
      <c r="G23">
        <v>80</v>
      </c>
      <c r="H23" t="s">
        <v>99</v>
      </c>
      <c r="I23" s="30" t="s">
        <v>89</v>
      </c>
      <c r="J23" t="s">
        <v>79</v>
      </c>
    </row>
    <row r="24" spans="2:11">
      <c r="G24">
        <v>84</v>
      </c>
      <c r="H24" t="s">
        <v>102</v>
      </c>
      <c r="I24" s="30" t="s">
        <v>92</v>
      </c>
      <c r="J24" t="s">
        <v>82</v>
      </c>
    </row>
    <row r="25" spans="2:11">
      <c r="G25">
        <v>89</v>
      </c>
      <c r="H25" t="s">
        <v>103</v>
      </c>
      <c r="I25" s="30" t="s">
        <v>93</v>
      </c>
      <c r="J25" t="s">
        <v>83</v>
      </c>
    </row>
    <row r="26" spans="2:11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9" t="s">
        <v>4</v>
      </c>
      <c r="F9" s="41"/>
      <c r="G9" s="8"/>
      <c r="H9" s="39" t="s">
        <v>15</v>
      </c>
      <c r="I9" s="40"/>
      <c r="J9" s="40"/>
      <c r="K9" s="41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2" t="s">
        <v>10</v>
      </c>
      <c r="E8" s="42"/>
      <c r="F8" s="4"/>
      <c r="G8" s="39" t="s">
        <v>15</v>
      </c>
      <c r="H8" s="40"/>
      <c r="I8" s="40"/>
      <c r="J8" s="41"/>
      <c r="K8" s="4"/>
      <c r="L8" s="42" t="s">
        <v>14</v>
      </c>
      <c r="M8" s="42"/>
      <c r="N8" s="43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C34" sqref="C34"/>
    </sheetView>
  </sheetViews>
  <sheetFormatPr baseColWidth="10" defaultRowHeight="14" x14ac:dyDescent="0"/>
  <cols>
    <col min="3" max="3" width="17.5" customWidth="1"/>
    <col min="4" max="4" width="12" bestFit="1" customWidth="1"/>
    <col min="5" max="5" width="24.5" bestFit="1" customWidth="1"/>
  </cols>
  <sheetData>
    <row r="2" spans="1:5">
      <c r="A2" t="s">
        <v>510</v>
      </c>
    </row>
    <row r="3" spans="1:5" ht="15" thickBot="1"/>
    <row r="4" spans="1:5" ht="58" thickTop="1" thickBot="1">
      <c r="A4" s="34" t="s">
        <v>268</v>
      </c>
      <c r="B4" s="34" t="s">
        <v>267</v>
      </c>
      <c r="C4" s="34" t="s">
        <v>266</v>
      </c>
      <c r="D4" s="32" t="s">
        <v>45</v>
      </c>
      <c r="E4" s="35" t="s">
        <v>270</v>
      </c>
    </row>
    <row r="5" spans="1:5" ht="15" thickTop="1">
      <c r="A5" s="29"/>
      <c r="B5" s="29"/>
      <c r="C5" s="29"/>
      <c r="D5" s="28"/>
      <c r="E5" s="29"/>
    </row>
    <row r="6" spans="1:5">
      <c r="A6" s="1">
        <f>100+HEX2DEC(B6)</f>
        <v>276</v>
      </c>
      <c r="B6" s="36" t="s">
        <v>521</v>
      </c>
      <c r="C6" s="1" t="str">
        <f>"02:CB:EA:CB:EA:"&amp;TEXT(B6,"00")</f>
        <v>02:CB:EA:CB:EA:B0</v>
      </c>
      <c r="D6" s="30" t="str">
        <f t="shared" ref="D6" si="0">"172.18.52."&amp;TEXT(HEX2DEC(B6),"0")</f>
        <v>172.18.52.176</v>
      </c>
      <c r="E6" s="1" t="str">
        <f>"erpxbpm"&amp;TEXT(HEX2DEC(B6),"000")&amp;".classe.cornell.edu"</f>
        <v>erpxbpm176.classe.cornell.edu</v>
      </c>
    </row>
    <row r="7" spans="1:5">
      <c r="A7" s="1">
        <f>100+HEX2DEC(B7)</f>
        <v>277</v>
      </c>
      <c r="B7" s="36" t="s">
        <v>511</v>
      </c>
      <c r="C7" s="1" t="str">
        <f>"02:CB:EA:CB:EA:"&amp;TEXT(B7,"00")</f>
        <v>02:CB:EA:CB:EA:B1</v>
      </c>
      <c r="D7" s="30" t="str">
        <f t="shared" ref="D7:D22" si="1">"172.18.52."&amp;TEXT(HEX2DEC(B7),"0")</f>
        <v>172.18.52.177</v>
      </c>
      <c r="E7" s="1" t="str">
        <f>"erpxbpm"&amp;TEXT(HEX2DEC(B7),"000")&amp;".classe.cornell.edu"</f>
        <v>erpxbpm177.classe.cornell.edu</v>
      </c>
    </row>
    <row r="8" spans="1:5">
      <c r="A8" s="1">
        <f t="shared" ref="A8:A22" si="2">100+HEX2DEC(B8)</f>
        <v>278</v>
      </c>
      <c r="B8" s="36" t="s">
        <v>512</v>
      </c>
      <c r="C8" s="1" t="str">
        <f t="shared" ref="C8:C22" si="3">"02:CB:EA:CB:EA:"&amp;TEXT(B8,"00")</f>
        <v>02:CB:EA:CB:EA:B2</v>
      </c>
      <c r="D8" s="30" t="str">
        <f t="shared" si="1"/>
        <v>172.18.52.178</v>
      </c>
      <c r="E8" s="1" t="str">
        <f t="shared" ref="E8:E22" si="4">"erpxbpm"&amp;TEXT(HEX2DEC(B8),"000")&amp;".classe.cornell.edu"</f>
        <v>erpxbpm178.classe.cornell.edu</v>
      </c>
    </row>
    <row r="9" spans="1:5">
      <c r="A9" s="1">
        <f>100+HEX2DEC(B9)</f>
        <v>279</v>
      </c>
      <c r="B9" s="36" t="s">
        <v>520</v>
      </c>
      <c r="C9" s="1" t="str">
        <f>"02:CB:EA:CB:EA:"&amp;TEXT(B9,"00")</f>
        <v>02:CB:EA:CB:EA:B3</v>
      </c>
      <c r="D9" s="30" t="str">
        <f>"172.18.52."&amp;TEXT(HEX2DEC(B9),"0")</f>
        <v>172.18.52.179</v>
      </c>
      <c r="E9" s="1" t="str">
        <f>"erpxbpm"&amp;TEXT(HEX2DEC(B9),"000")&amp;".classe.cornell.edu"</f>
        <v>erpxbpm179.classe.cornell.edu</v>
      </c>
    </row>
    <row r="10" spans="1:5">
      <c r="A10" s="1">
        <f>100+HEX2DEC(B10)</f>
        <v>280</v>
      </c>
      <c r="B10" s="36" t="s">
        <v>513</v>
      </c>
      <c r="C10" s="1" t="str">
        <f>"02:CB:EA:CB:EA:"&amp;TEXT(B10,"00")</f>
        <v>02:CB:EA:CB:EA:B4</v>
      </c>
      <c r="D10" s="30" t="str">
        <f>"172.18.52."&amp;TEXT(HEX2DEC(B10),"0")</f>
        <v>172.18.52.180</v>
      </c>
      <c r="E10" s="1" t="str">
        <f>"erpxbpm"&amp;TEXT(HEX2DEC(B10),"000")&amp;".classe.cornell.edu"</f>
        <v>erpxbpm180.classe.cornell.edu</v>
      </c>
    </row>
    <row r="11" spans="1:5">
      <c r="A11" s="1">
        <f>100+HEX2DEC(B11)</f>
        <v>281</v>
      </c>
      <c r="B11" s="36" t="s">
        <v>514</v>
      </c>
      <c r="C11" s="1" t="str">
        <f>"02:CB:EA:CB:EA:"&amp;TEXT(B11,"00")</f>
        <v>02:CB:EA:CB:EA:B5</v>
      </c>
      <c r="D11" s="30" t="str">
        <f>"172.18.52."&amp;TEXT(HEX2DEC(B11),"0")</f>
        <v>172.18.52.181</v>
      </c>
      <c r="E11" s="1" t="str">
        <f>"erpxbpm"&amp;TEXT(HEX2DEC(B11),"000")&amp;".classe.cornell.edu"</f>
        <v>erpxbpm181.classe.cornell.edu</v>
      </c>
    </row>
    <row r="12" spans="1:5">
      <c r="A12" s="1">
        <f>100+HEX2DEC(B12)</f>
        <v>282</v>
      </c>
      <c r="B12" s="36" t="s">
        <v>516</v>
      </c>
      <c r="C12" s="1" t="str">
        <f>"02:CB:EA:CB:EA:"&amp;TEXT(B12,"00")</f>
        <v>02:CB:EA:CB:EA:B6</v>
      </c>
      <c r="D12" s="30" t="str">
        <f>"172.18.52."&amp;TEXT(HEX2DEC(B12),"0")</f>
        <v>172.18.52.182</v>
      </c>
      <c r="E12" s="1" t="str">
        <f>"erpxbpm"&amp;TEXT(HEX2DEC(B12),"000")&amp;".classe.cornell.edu"</f>
        <v>erpxbpm182.classe.cornell.edu</v>
      </c>
    </row>
    <row r="13" spans="1:5">
      <c r="A13" s="1">
        <f>100+HEX2DEC(B13)</f>
        <v>283</v>
      </c>
      <c r="B13" s="36" t="s">
        <v>517</v>
      </c>
      <c r="C13" s="1" t="str">
        <f>"02:CB:EA:CB:EA:"&amp;TEXT(B13,"00")</f>
        <v>02:CB:EA:CB:EA:B7</v>
      </c>
      <c r="D13" s="30" t="str">
        <f>"172.18.52."&amp;TEXT(HEX2DEC(B13),"0")</f>
        <v>172.18.52.183</v>
      </c>
      <c r="E13" s="1" t="str">
        <f>"erpxbpm"&amp;TEXT(HEX2DEC(B13),"000")&amp;".classe.cornell.edu"</f>
        <v>erpxbpm183.classe.cornell.edu</v>
      </c>
    </row>
    <row r="14" spans="1:5">
      <c r="A14" s="1">
        <f>100+HEX2DEC(B14)</f>
        <v>284</v>
      </c>
      <c r="B14" s="36" t="s">
        <v>515</v>
      </c>
      <c r="C14" s="1" t="str">
        <f>"02:CB:EA:CB:EA:"&amp;TEXT(B14,"00")</f>
        <v>02:CB:EA:CB:EA:B8</v>
      </c>
      <c r="D14" s="30" t="str">
        <f>"172.18.52."&amp;TEXT(HEX2DEC(B14),"0")</f>
        <v>172.18.52.184</v>
      </c>
      <c r="E14" s="1" t="str">
        <f>"erpxbpm"&amp;TEXT(HEX2DEC(B14),"000")&amp;".classe.cornell.edu"</f>
        <v>erpxbpm184.classe.cornell.edu</v>
      </c>
    </row>
    <row r="15" spans="1:5">
      <c r="A15" s="1">
        <f>100+HEX2DEC(B15)</f>
        <v>285</v>
      </c>
      <c r="B15" s="36" t="s">
        <v>518</v>
      </c>
      <c r="C15" s="1" t="str">
        <f>"02:CB:EA:CB:EA:"&amp;TEXT(B15,"00")</f>
        <v>02:CB:EA:CB:EA:B9</v>
      </c>
      <c r="D15" s="30" t="str">
        <f>"172.18.52."&amp;TEXT(HEX2DEC(B15),"0")</f>
        <v>172.18.52.185</v>
      </c>
      <c r="E15" s="1" t="str">
        <f>"erpxbpm"&amp;TEXT(HEX2DEC(B15),"000")&amp;".classe.cornell.edu"</f>
        <v>erpxbpm185.classe.cornell.edu</v>
      </c>
    </row>
    <row r="16" spans="1:5">
      <c r="A16" s="1">
        <f>100+HEX2DEC(B16)</f>
        <v>287</v>
      </c>
      <c r="B16" s="36" t="s">
        <v>519</v>
      </c>
      <c r="C16" s="1" t="str">
        <f>"02:CB:EA:CB:EA:"&amp;TEXT(B16,"00")</f>
        <v>02:CB:EA:CB:EA:BB</v>
      </c>
      <c r="D16" s="30" t="str">
        <f>"172.18.52."&amp;TEXT(HEX2DEC(B16),"0")</f>
        <v>172.18.52.187</v>
      </c>
      <c r="E16" s="1" t="str">
        <f>"erpxbpm"&amp;TEXT(HEX2DEC(B16),"000")&amp;".classe.cornell.edu"</f>
        <v>erpxbpm187.classe.cornell.edu</v>
      </c>
    </row>
    <row r="17" spans="1:5">
      <c r="A17" s="1">
        <f t="shared" si="2"/>
        <v>100</v>
      </c>
      <c r="B17" s="36"/>
      <c r="C17" s="1" t="str">
        <f t="shared" si="3"/>
        <v>02:CB:EA:CB:EA:00</v>
      </c>
      <c r="D17" s="30" t="str">
        <f t="shared" si="1"/>
        <v>172.18.52.0</v>
      </c>
      <c r="E17" s="1" t="str">
        <f t="shared" si="4"/>
        <v>erpxbpm000.classe.cornell.edu</v>
      </c>
    </row>
    <row r="18" spans="1:5">
      <c r="A18" s="1">
        <f t="shared" si="2"/>
        <v>100</v>
      </c>
      <c r="B18" s="36"/>
      <c r="C18" s="1" t="str">
        <f t="shared" si="3"/>
        <v>02:CB:EA:CB:EA:00</v>
      </c>
      <c r="D18" s="30" t="str">
        <f t="shared" si="1"/>
        <v>172.18.52.0</v>
      </c>
      <c r="E18" s="1" t="str">
        <f t="shared" si="4"/>
        <v>erpxbpm000.classe.cornell.edu</v>
      </c>
    </row>
    <row r="19" spans="1:5">
      <c r="A19" s="1">
        <f t="shared" si="2"/>
        <v>100</v>
      </c>
      <c r="B19" s="36"/>
      <c r="C19" s="1" t="str">
        <f t="shared" si="3"/>
        <v>02:CB:EA:CB:EA:00</v>
      </c>
      <c r="D19" s="30" t="str">
        <f t="shared" si="1"/>
        <v>172.18.52.0</v>
      </c>
      <c r="E19" s="1" t="str">
        <f t="shared" si="4"/>
        <v>erpxbpm000.classe.cornell.edu</v>
      </c>
    </row>
    <row r="20" spans="1:5">
      <c r="A20" s="1">
        <f t="shared" si="2"/>
        <v>100</v>
      </c>
      <c r="B20" s="36"/>
      <c r="C20" s="1" t="str">
        <f t="shared" si="3"/>
        <v>02:CB:EA:CB:EA:00</v>
      </c>
      <c r="D20" s="30" t="str">
        <f t="shared" si="1"/>
        <v>172.18.52.0</v>
      </c>
      <c r="E20" s="1" t="str">
        <f t="shared" si="4"/>
        <v>erpxbpm000.classe.cornell.edu</v>
      </c>
    </row>
    <row r="21" spans="1:5">
      <c r="A21" s="1">
        <f t="shared" si="2"/>
        <v>100</v>
      </c>
      <c r="B21" s="36"/>
      <c r="C21" s="1" t="str">
        <f t="shared" si="3"/>
        <v>02:CB:EA:CB:EA:00</v>
      </c>
      <c r="D21" s="30" t="str">
        <f t="shared" si="1"/>
        <v>172.18.52.0</v>
      </c>
      <c r="E21" s="1" t="str">
        <f t="shared" si="4"/>
        <v>erpxbpm000.classe.cornell.edu</v>
      </c>
    </row>
    <row r="22" spans="1:5">
      <c r="A22" s="1">
        <f t="shared" si="2"/>
        <v>100</v>
      </c>
      <c r="B22" s="36"/>
      <c r="C22" s="1" t="str">
        <f t="shared" si="3"/>
        <v>02:CB:EA:CB:EA:00</v>
      </c>
      <c r="D22" s="30" t="str">
        <f t="shared" si="1"/>
        <v>172.18.52.0</v>
      </c>
      <c r="E22" s="1" t="str">
        <f t="shared" si="4"/>
        <v>erpxbpm000.classe.cornell.edu</v>
      </c>
    </row>
  </sheetData>
  <pageMargins left="0.75" right="0.75" top="1" bottom="1" header="0.5" footer="0.5"/>
  <pageSetup paperSize="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  <vt:lpstr>Spares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2019-09-05T14:36:52Z</dcterms:modified>
</cp:coreProperties>
</file>