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ichnoff\Documents\CBETA\BPM\"/>
    </mc:Choice>
  </mc:AlternateContent>
  <xr:revisionPtr revIDLastSave="0" documentId="10_ncr:100000_{C7B21157-2926-497C-BA3F-5EFB919FF07F}" xr6:coauthVersionLast="31" xr6:coauthVersionMax="31" xr10:uidLastSave="{00000000-0000-0000-0000-000000000000}"/>
  <bookViews>
    <workbookView xWindow="0" yWindow="0" windowWidth="21570" windowHeight="11310" xr2:uid="{00000000-000D-0000-FFFF-FFFF00000000}"/>
  </bookViews>
  <sheets>
    <sheet name="V301 FFA installation details" sheetId="4" r:id="rId1"/>
    <sheet name="V301 Splitter dump LA BPMs BAMs" sheetId="5" r:id="rId2"/>
    <sheet name="FAT V301 details" sheetId="3" r:id="rId3"/>
    <sheet name="BPM button cables" sheetId="1" r:id="rId4"/>
    <sheet name="BPM V301 network cables" sheetId="2" r:id="rId5"/>
  </sheets>
  <calcPr calcId="17901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6" i="4" l="1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60" i="4"/>
  <c r="K61" i="4"/>
  <c r="K62" i="4"/>
  <c r="K63" i="4"/>
  <c r="K64" i="4"/>
  <c r="K65" i="4"/>
  <c r="K66" i="4"/>
  <c r="K67" i="4"/>
  <c r="K68" i="4"/>
  <c r="K69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5" i="5"/>
  <c r="K8" i="5"/>
  <c r="K105" i="4"/>
  <c r="K88" i="4"/>
  <c r="K71" i="4"/>
  <c r="K59" i="4"/>
  <c r="K42" i="4"/>
  <c r="K25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8" i="4"/>
  <c r="K9" i="4"/>
  <c r="H42" i="5"/>
  <c r="H43" i="5"/>
  <c r="H49" i="5"/>
  <c r="H50" i="5"/>
  <c r="H60" i="5"/>
  <c r="H61" i="5"/>
  <c r="H67" i="5"/>
  <c r="H68" i="5"/>
  <c r="L76" i="5" l="1"/>
  <c r="J76" i="5"/>
  <c r="H76" i="5"/>
  <c r="L58" i="5"/>
  <c r="J58" i="5"/>
  <c r="H58" i="5"/>
  <c r="L75" i="5"/>
  <c r="J75" i="5"/>
  <c r="H75" i="5"/>
  <c r="L74" i="5"/>
  <c r="J74" i="5"/>
  <c r="H74" i="5"/>
  <c r="L73" i="5"/>
  <c r="J73" i="5"/>
  <c r="H73" i="5"/>
  <c r="L72" i="5"/>
  <c r="J72" i="5"/>
  <c r="H72" i="5"/>
  <c r="L71" i="5"/>
  <c r="J71" i="5"/>
  <c r="H71" i="5"/>
  <c r="L70" i="5"/>
  <c r="J70" i="5"/>
  <c r="H70" i="5"/>
  <c r="L69" i="5"/>
  <c r="J69" i="5"/>
  <c r="H69" i="5"/>
  <c r="L66" i="5"/>
  <c r="J66" i="5"/>
  <c r="H66" i="5"/>
  <c r="L65" i="5"/>
  <c r="J65" i="5"/>
  <c r="H65" i="5"/>
  <c r="L64" i="5"/>
  <c r="J64" i="5"/>
  <c r="H64" i="5"/>
  <c r="L63" i="5"/>
  <c r="J63" i="5"/>
  <c r="H63" i="5"/>
  <c r="L62" i="5"/>
  <c r="J62" i="5"/>
  <c r="H62" i="5"/>
  <c r="L57" i="5"/>
  <c r="J57" i="5"/>
  <c r="H57" i="5"/>
  <c r="L56" i="5"/>
  <c r="J56" i="5"/>
  <c r="H56" i="5"/>
  <c r="L55" i="5"/>
  <c r="J55" i="5"/>
  <c r="H55" i="5"/>
  <c r="L54" i="5"/>
  <c r="J54" i="5"/>
  <c r="H54" i="5"/>
  <c r="L53" i="5"/>
  <c r="J53" i="5"/>
  <c r="H53" i="5"/>
  <c r="L52" i="5"/>
  <c r="J52" i="5"/>
  <c r="H52" i="5"/>
  <c r="L51" i="5"/>
  <c r="J51" i="5"/>
  <c r="H51" i="5"/>
  <c r="L48" i="5"/>
  <c r="J48" i="5"/>
  <c r="H48" i="5"/>
  <c r="L47" i="5"/>
  <c r="J47" i="5"/>
  <c r="H47" i="5"/>
  <c r="L46" i="5"/>
  <c r="J46" i="5"/>
  <c r="H46" i="5"/>
  <c r="L45" i="5"/>
  <c r="J45" i="5"/>
  <c r="H45" i="5"/>
  <c r="L44" i="5"/>
  <c r="J44" i="5"/>
  <c r="H44" i="5"/>
  <c r="L40" i="5"/>
  <c r="J40" i="5"/>
  <c r="H40" i="5"/>
  <c r="L39" i="5"/>
  <c r="J39" i="5"/>
  <c r="H39" i="5"/>
  <c r="L38" i="5"/>
  <c r="J38" i="5"/>
  <c r="H38" i="5"/>
  <c r="L37" i="5"/>
  <c r="J37" i="5"/>
  <c r="H37" i="5"/>
  <c r="L36" i="5"/>
  <c r="J36" i="5"/>
  <c r="H36" i="5"/>
  <c r="L35" i="5"/>
  <c r="J35" i="5"/>
  <c r="H35" i="5"/>
  <c r="L34" i="5"/>
  <c r="J34" i="5"/>
  <c r="H34" i="5"/>
  <c r="L33" i="5"/>
  <c r="J33" i="5"/>
  <c r="H33" i="5"/>
  <c r="L32" i="5"/>
  <c r="J32" i="5"/>
  <c r="H32" i="5"/>
  <c r="L31" i="5"/>
  <c r="J31" i="5"/>
  <c r="H31" i="5"/>
  <c r="L30" i="5"/>
  <c r="J30" i="5"/>
  <c r="H30" i="5"/>
  <c r="L29" i="5"/>
  <c r="J29" i="5"/>
  <c r="H29" i="5"/>
  <c r="L28" i="5"/>
  <c r="J28" i="5"/>
  <c r="H28" i="5"/>
  <c r="L27" i="5"/>
  <c r="J27" i="5"/>
  <c r="H27" i="5"/>
  <c r="L26" i="5"/>
  <c r="J26" i="5"/>
  <c r="H26" i="5"/>
  <c r="L25" i="5"/>
  <c r="J25" i="5"/>
  <c r="H25" i="5"/>
  <c r="L23" i="5"/>
  <c r="J23" i="5"/>
  <c r="H23" i="5"/>
  <c r="L22" i="5"/>
  <c r="J22" i="5"/>
  <c r="H22" i="5"/>
  <c r="L21" i="5"/>
  <c r="J21" i="5"/>
  <c r="H21" i="5"/>
  <c r="L20" i="5"/>
  <c r="J20" i="5"/>
  <c r="H20" i="5"/>
  <c r="L19" i="5"/>
  <c r="J19" i="5"/>
  <c r="H19" i="5"/>
  <c r="L18" i="5"/>
  <c r="J18" i="5"/>
  <c r="H18" i="5"/>
  <c r="L17" i="5"/>
  <c r="J17" i="5"/>
  <c r="H17" i="5"/>
  <c r="L16" i="5"/>
  <c r="J16" i="5"/>
  <c r="H16" i="5"/>
  <c r="L15" i="5"/>
  <c r="J15" i="5"/>
  <c r="H15" i="5"/>
  <c r="L14" i="5"/>
  <c r="J14" i="5"/>
  <c r="H14" i="5"/>
  <c r="L13" i="5"/>
  <c r="J13" i="5"/>
  <c r="H13" i="5"/>
  <c r="L12" i="5"/>
  <c r="J12" i="5"/>
  <c r="H12" i="5"/>
  <c r="L11" i="5"/>
  <c r="J11" i="5"/>
  <c r="H11" i="5"/>
  <c r="L10" i="5"/>
  <c r="J10" i="5"/>
  <c r="H10" i="5"/>
  <c r="L9" i="5"/>
  <c r="J9" i="5"/>
  <c r="H9" i="5"/>
  <c r="L8" i="5"/>
  <c r="J8" i="5"/>
  <c r="H8" i="5"/>
  <c r="H120" i="4" l="1"/>
  <c r="J120" i="4"/>
  <c r="L120" i="4"/>
  <c r="H119" i="4"/>
  <c r="J119" i="4"/>
  <c r="L119" i="4"/>
  <c r="H118" i="4"/>
  <c r="J118" i="4"/>
  <c r="L118" i="4"/>
  <c r="H117" i="4"/>
  <c r="J117" i="4"/>
  <c r="L117" i="4"/>
  <c r="H116" i="4"/>
  <c r="J116" i="4"/>
  <c r="L116" i="4"/>
  <c r="H115" i="4"/>
  <c r="J115" i="4"/>
  <c r="L115" i="4"/>
  <c r="H114" i="4"/>
  <c r="J114" i="4"/>
  <c r="L114" i="4"/>
  <c r="H113" i="4"/>
  <c r="J113" i="4"/>
  <c r="L113" i="4"/>
  <c r="H112" i="4"/>
  <c r="J112" i="4"/>
  <c r="L112" i="4"/>
  <c r="H111" i="4"/>
  <c r="J111" i="4"/>
  <c r="L111" i="4"/>
  <c r="H110" i="4"/>
  <c r="J110" i="4"/>
  <c r="L110" i="4"/>
  <c r="H109" i="4"/>
  <c r="J109" i="4"/>
  <c r="L109" i="4"/>
  <c r="H108" i="4"/>
  <c r="J108" i="4"/>
  <c r="L108" i="4"/>
  <c r="H107" i="4"/>
  <c r="J107" i="4"/>
  <c r="L107" i="4"/>
  <c r="H106" i="4"/>
  <c r="J106" i="4"/>
  <c r="L106" i="4"/>
  <c r="H103" i="4"/>
  <c r="J103" i="4"/>
  <c r="L103" i="4"/>
  <c r="H102" i="4"/>
  <c r="J102" i="4"/>
  <c r="L102" i="4"/>
  <c r="H101" i="4"/>
  <c r="J101" i="4"/>
  <c r="L101" i="4"/>
  <c r="H100" i="4"/>
  <c r="J100" i="4"/>
  <c r="L100" i="4"/>
  <c r="H99" i="4"/>
  <c r="J99" i="4"/>
  <c r="L99" i="4"/>
  <c r="H98" i="4"/>
  <c r="J98" i="4"/>
  <c r="L98" i="4"/>
  <c r="H97" i="4"/>
  <c r="J97" i="4"/>
  <c r="L97" i="4"/>
  <c r="H96" i="4"/>
  <c r="J96" i="4"/>
  <c r="L96" i="4"/>
  <c r="H95" i="4"/>
  <c r="J95" i="4"/>
  <c r="L95" i="4"/>
  <c r="H94" i="4"/>
  <c r="J94" i="4"/>
  <c r="L94" i="4"/>
  <c r="H93" i="4"/>
  <c r="J93" i="4"/>
  <c r="L93" i="4"/>
  <c r="H92" i="4"/>
  <c r="J92" i="4"/>
  <c r="L92" i="4"/>
  <c r="H91" i="4"/>
  <c r="J91" i="4"/>
  <c r="L91" i="4"/>
  <c r="H90" i="4"/>
  <c r="J90" i="4"/>
  <c r="L90" i="4"/>
  <c r="H89" i="4"/>
  <c r="J89" i="4"/>
  <c r="L89" i="4"/>
  <c r="H86" i="4"/>
  <c r="J86" i="4"/>
  <c r="L86" i="4"/>
  <c r="H85" i="4"/>
  <c r="J85" i="4"/>
  <c r="L85" i="4"/>
  <c r="H84" i="4"/>
  <c r="J84" i="4"/>
  <c r="L84" i="4"/>
  <c r="H83" i="4"/>
  <c r="J83" i="4"/>
  <c r="L83" i="4"/>
  <c r="H82" i="4"/>
  <c r="J82" i="4"/>
  <c r="L82" i="4"/>
  <c r="H81" i="4"/>
  <c r="J81" i="4"/>
  <c r="L81" i="4"/>
  <c r="H80" i="4"/>
  <c r="J80" i="4"/>
  <c r="L80" i="4"/>
  <c r="H79" i="4"/>
  <c r="J79" i="4"/>
  <c r="L79" i="4"/>
  <c r="H78" i="4"/>
  <c r="J78" i="4"/>
  <c r="L78" i="4"/>
  <c r="H77" i="4"/>
  <c r="J77" i="4"/>
  <c r="L77" i="4"/>
  <c r="H76" i="4"/>
  <c r="J76" i="4"/>
  <c r="L76" i="4"/>
  <c r="H75" i="4"/>
  <c r="J75" i="4"/>
  <c r="L75" i="4"/>
  <c r="H74" i="4"/>
  <c r="J74" i="4"/>
  <c r="L74" i="4"/>
  <c r="H73" i="4"/>
  <c r="J73" i="4"/>
  <c r="L73" i="4"/>
  <c r="H72" i="4"/>
  <c r="J72" i="4"/>
  <c r="L72" i="4"/>
  <c r="H69" i="4"/>
  <c r="J69" i="4"/>
  <c r="L69" i="4"/>
  <c r="H68" i="4"/>
  <c r="J68" i="4"/>
  <c r="L68" i="4"/>
  <c r="H67" i="4"/>
  <c r="J67" i="4"/>
  <c r="L67" i="4"/>
  <c r="H66" i="4"/>
  <c r="J66" i="4"/>
  <c r="L66" i="4"/>
  <c r="H65" i="4"/>
  <c r="J65" i="4"/>
  <c r="L65" i="4"/>
  <c r="H64" i="4"/>
  <c r="J64" i="4"/>
  <c r="L64" i="4"/>
  <c r="H63" i="4"/>
  <c r="J63" i="4"/>
  <c r="L63" i="4"/>
  <c r="H62" i="4"/>
  <c r="J62" i="4"/>
  <c r="L62" i="4"/>
  <c r="H61" i="4"/>
  <c r="J61" i="4"/>
  <c r="L61" i="4"/>
  <c r="H60" i="4"/>
  <c r="J60" i="4"/>
  <c r="L60" i="4"/>
  <c r="H57" i="4"/>
  <c r="J57" i="4"/>
  <c r="L57" i="4"/>
  <c r="H56" i="4"/>
  <c r="J56" i="4"/>
  <c r="L56" i="4"/>
  <c r="H55" i="4"/>
  <c r="J55" i="4"/>
  <c r="L55" i="4"/>
  <c r="H54" i="4"/>
  <c r="J54" i="4"/>
  <c r="L54" i="4"/>
  <c r="H53" i="4"/>
  <c r="J53" i="4"/>
  <c r="L53" i="4"/>
  <c r="H52" i="4"/>
  <c r="J52" i="4"/>
  <c r="L52" i="4"/>
  <c r="H51" i="4"/>
  <c r="J51" i="4"/>
  <c r="L51" i="4"/>
  <c r="H50" i="4"/>
  <c r="J50" i="4"/>
  <c r="L50" i="4"/>
  <c r="H49" i="4"/>
  <c r="J49" i="4"/>
  <c r="L49" i="4"/>
  <c r="H48" i="4"/>
  <c r="J48" i="4"/>
  <c r="L48" i="4"/>
  <c r="H47" i="4"/>
  <c r="J47" i="4"/>
  <c r="L47" i="4"/>
  <c r="H46" i="4"/>
  <c r="J46" i="4"/>
  <c r="L46" i="4"/>
  <c r="H45" i="4"/>
  <c r="J45" i="4"/>
  <c r="L45" i="4"/>
  <c r="H44" i="4"/>
  <c r="J44" i="4"/>
  <c r="L44" i="4"/>
  <c r="H43" i="4"/>
  <c r="J43" i="4"/>
  <c r="L43" i="4"/>
  <c r="L105" i="4"/>
  <c r="J105" i="4"/>
  <c r="H105" i="4"/>
  <c r="L88" i="4"/>
  <c r="J88" i="4"/>
  <c r="H88" i="4"/>
  <c r="L71" i="4"/>
  <c r="J71" i="4"/>
  <c r="H71" i="4"/>
  <c r="L59" i="4"/>
  <c r="J59" i="4"/>
  <c r="H59" i="4"/>
  <c r="L42" i="4"/>
  <c r="J42" i="4"/>
  <c r="H42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H25" i="4"/>
  <c r="L25" i="4"/>
  <c r="J25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8" i="4"/>
  <c r="L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8" i="4"/>
</calcChain>
</file>

<file path=xl/sharedStrings.xml><?xml version="1.0" encoding="utf-8"?>
<sst xmlns="http://schemas.openxmlformats.org/spreadsheetml/2006/main" count="563" uniqueCount="455">
  <si>
    <t>BPM name</t>
  </si>
  <si>
    <t>Rack</t>
  </si>
  <si>
    <t>Chassis</t>
  </si>
  <si>
    <t>Slot</t>
  </si>
  <si>
    <t>Button cable</t>
  </si>
  <si>
    <t>Button end connector</t>
  </si>
  <si>
    <t>V301 end connector</t>
  </si>
  <si>
    <t>SMA</t>
  </si>
  <si>
    <t>Cable manufacturer</t>
  </si>
  <si>
    <t>Cable part number</t>
  </si>
  <si>
    <t>Network cable</t>
  </si>
  <si>
    <t>Cable length</t>
  </si>
  <si>
    <t>Channel</t>
  </si>
  <si>
    <t>Related drawing: xxx</t>
  </si>
  <si>
    <t>Network switch connection</t>
  </si>
  <si>
    <t>V301 module connection</t>
  </si>
  <si>
    <t>BPM-1</t>
  </si>
  <si>
    <t>BPM-VME-1</t>
  </si>
  <si>
    <t>Left</t>
  </si>
  <si>
    <t>Up</t>
  </si>
  <si>
    <t>Cable label</t>
  </si>
  <si>
    <t>CBETA BPM Button Cable List</t>
  </si>
  <si>
    <t>CBETA BPM Network Cable List</t>
  </si>
  <si>
    <t>Port 0 Control</t>
  </si>
  <si>
    <t>Network-1</t>
  </si>
  <si>
    <t>BPM-2</t>
  </si>
  <si>
    <t>Down</t>
  </si>
  <si>
    <t>Right</t>
  </si>
  <si>
    <r>
      <t xml:space="preserve">V301 end connector manufacturer, part number, description: </t>
    </r>
    <r>
      <rPr>
        <b/>
        <sz val="11"/>
        <color theme="1"/>
        <rFont val="Calibri"/>
        <family val="2"/>
        <scheme val="minor"/>
      </rPr>
      <t>bbb, xxx, SMA</t>
    </r>
  </si>
  <si>
    <r>
      <t xml:space="preserve">Button end connector manufacturer, part number, description: </t>
    </r>
    <r>
      <rPr>
        <b/>
        <sz val="11"/>
        <color theme="1"/>
        <rFont val="Calibri"/>
        <family val="2"/>
        <scheme val="minor"/>
      </rPr>
      <t>bbb, xxx, SMA</t>
    </r>
  </si>
  <si>
    <r>
      <t xml:space="preserve">Cable manufacturer, part number, description: </t>
    </r>
    <r>
      <rPr>
        <b/>
        <sz val="11"/>
        <color theme="1"/>
        <rFont val="Calibri"/>
        <family val="2"/>
        <scheme val="minor"/>
      </rPr>
      <t>aaa, xyz, coax</t>
    </r>
  </si>
  <si>
    <r>
      <t xml:space="preserve">Connector manufacturer, part number: </t>
    </r>
    <r>
      <rPr>
        <b/>
        <sz val="11"/>
        <color theme="1"/>
        <rFont val="Calibri"/>
        <family val="2"/>
        <scheme val="minor"/>
      </rPr>
      <t>bbb, xxx, RJ45 each end</t>
    </r>
  </si>
  <si>
    <r>
      <t xml:space="preserve">Cable manufacturer, part number, description: </t>
    </r>
    <r>
      <rPr>
        <b/>
        <sz val="11"/>
        <color theme="1"/>
        <rFont val="Calibri"/>
        <family val="2"/>
        <scheme val="minor"/>
      </rPr>
      <t>aaa, xyz, CAT6</t>
    </r>
  </si>
  <si>
    <t>aa</t>
  </si>
  <si>
    <t>bb</t>
  </si>
  <si>
    <t>cc</t>
  </si>
  <si>
    <t>dd</t>
  </si>
  <si>
    <t>ee</t>
  </si>
  <si>
    <t>ff</t>
  </si>
  <si>
    <t>gg</t>
  </si>
  <si>
    <t>hh</t>
  </si>
  <si>
    <t>Button connection</t>
  </si>
  <si>
    <t>Connector name</t>
  </si>
  <si>
    <t>Position</t>
  </si>
  <si>
    <t>How should we distinguish between BPM and BAM?</t>
  </si>
  <si>
    <t>IP Address</t>
  </si>
  <si>
    <t>+X</t>
  </si>
  <si>
    <t>+Y</t>
  </si>
  <si>
    <t>-Y</t>
  </si>
  <si>
    <t>-X</t>
  </si>
  <si>
    <t>Beam-line section</t>
  </si>
  <si>
    <t>S1</t>
  </si>
  <si>
    <t>s-coord</t>
  </si>
  <si>
    <t>CBETA V301 BPM Module Network/Installation Details</t>
  </si>
  <si>
    <t>Equipment Rack</t>
  </si>
  <si>
    <t>A</t>
  </si>
  <si>
    <t>BPM Name</t>
  </si>
  <si>
    <t>VME Chassis</t>
  </si>
  <si>
    <t>MAC Address</t>
  </si>
  <si>
    <t>IP Name</t>
  </si>
  <si>
    <t>Serial Number</t>
  </si>
  <si>
    <t>172.18.46.25</t>
  </si>
  <si>
    <t>172.18.46.24</t>
  </si>
  <si>
    <t>172.18.46.26</t>
  </si>
  <si>
    <t>02:AA:BB:CC:DD:55</t>
  </si>
  <si>
    <t>02:AA:BB:CC:DD:25</t>
  </si>
  <si>
    <t>02:AA:BB:CC:DD:24</t>
  </si>
  <si>
    <t>02:AA:BB:CC:DD:26</t>
  </si>
  <si>
    <t>02:AA:BB:CC:DD:28</t>
  </si>
  <si>
    <t>172.18.46.21</t>
  </si>
  <si>
    <t>erpxbpm01.classe.cornell.edu</t>
  </si>
  <si>
    <t>erpxbpm02.classe.cornell.edu</t>
  </si>
  <si>
    <t>erpxbpm05.classe.cornell.edu</t>
  </si>
  <si>
    <t>erpxbpm04.classe.cornell.edu</t>
  </si>
  <si>
    <t>erpxbpm06.classe.cornell.edu</t>
  </si>
  <si>
    <t>erpxbpm08.classe.cornell.edu</t>
  </si>
  <si>
    <t>erpxbpm03.classe.cornell.edu</t>
  </si>
  <si>
    <t>erpxbpm07.classe.cornell.edu</t>
  </si>
  <si>
    <t>erpxbpm09.classe.cornell.edu</t>
  </si>
  <si>
    <t>erpxbpm10.classe.cornell.edu</t>
  </si>
  <si>
    <t>erpxbpm11.classe.cornell.edu</t>
  </si>
  <si>
    <t>erpxbpm12.classe.cornell.edu</t>
  </si>
  <si>
    <t>erpxbpm13.classe.cornell.edu</t>
  </si>
  <si>
    <t>erpxbpm14.classe.cornell.edu</t>
  </si>
  <si>
    <t>erpxbpm15.classe.cornell.edu</t>
  </si>
  <si>
    <t>172.18.46.22</t>
  </si>
  <si>
    <t>172.18.46.23</t>
  </si>
  <si>
    <t>172.18.46.27</t>
  </si>
  <si>
    <t>172.18.46.29</t>
  </si>
  <si>
    <t>172.18.46.30</t>
  </si>
  <si>
    <t>172.18.46.31</t>
  </si>
  <si>
    <t>172.18.46.32</t>
  </si>
  <si>
    <t>172.18.46.33</t>
  </si>
  <si>
    <t>172.18.46.34</t>
  </si>
  <si>
    <t>172.18.46.35</t>
  </si>
  <si>
    <t>02:AA:BB:CC:DD:1B</t>
  </si>
  <si>
    <t>02:AA:BB:CC:DD:1C</t>
  </si>
  <si>
    <t>02:AA:BB:CC:DD:3E</t>
  </si>
  <si>
    <t>02:AA:BB:CC:DD:4D</t>
  </si>
  <si>
    <t>02:AA:BB:CC:DD:50</t>
  </si>
  <si>
    <t>02:AA:BB:CC:DD:51</t>
  </si>
  <si>
    <t>02:AA:BB:CC:DD:53</t>
  </si>
  <si>
    <t>02:AA:BB:CC:DD:54</t>
  </si>
  <si>
    <t>02:AA:BB:CC:DD:59</t>
  </si>
  <si>
    <t>02:AA:BB:CC:DD:5B</t>
  </si>
  <si>
    <t>02:AA:BB:CC:DD:5C</t>
  </si>
  <si>
    <t>02:AA:BB:CC:DD:3D</t>
  </si>
  <si>
    <t>172.18.46.36</t>
  </si>
  <si>
    <t>172.18.46.37</t>
  </si>
  <si>
    <t>erpxbpm16.classe.cornell.edu</t>
  </si>
  <si>
    <t>erpxbpm17.classe.cornell.edu</t>
  </si>
  <si>
    <t>IS1BPM01</t>
  </si>
  <si>
    <t>IS1BPM02</t>
  </si>
  <si>
    <t>IS1BPM03</t>
  </si>
  <si>
    <t>IS1BPM04</t>
  </si>
  <si>
    <t>IS1BPM05</t>
  </si>
  <si>
    <t>IS1BPM06</t>
  </si>
  <si>
    <t>IFABPM01</t>
  </si>
  <si>
    <t>IFABPM02</t>
  </si>
  <si>
    <t>IFABPM03</t>
  </si>
  <si>
    <t>IFABPM04</t>
  </si>
  <si>
    <t>CBETA-BPM-VME-01</t>
  </si>
  <si>
    <t>LOE.FA.GD02.R01</t>
  </si>
  <si>
    <t>Girder Name</t>
  </si>
  <si>
    <t>FA.GD01</t>
  </si>
  <si>
    <t>IFABPM05</t>
  </si>
  <si>
    <t>IFABPM06</t>
  </si>
  <si>
    <t>IFABPM07</t>
  </si>
  <si>
    <t>IFABPM08</t>
  </si>
  <si>
    <t>IFABPM09</t>
  </si>
  <si>
    <t>IFABPM10</t>
  </si>
  <si>
    <t>IFABPM11</t>
  </si>
  <si>
    <t>IFABPM12</t>
  </si>
  <si>
    <t>IFABPM13</t>
  </si>
  <si>
    <t>IFABPM14</t>
  </si>
  <si>
    <t>IFABPM15</t>
  </si>
  <si>
    <t>IFABPM16</t>
  </si>
  <si>
    <t>FA.GD02</t>
  </si>
  <si>
    <t>FA.GD03</t>
  </si>
  <si>
    <t>FA.GD04</t>
  </si>
  <si>
    <t>L0E.TA.GD02.R01</t>
  </si>
  <si>
    <t>TA.GD01</t>
  </si>
  <si>
    <t>TA.GD02</t>
  </si>
  <si>
    <t>TA.GD03</t>
  </si>
  <si>
    <t>TA.GD04</t>
  </si>
  <si>
    <t>TA.GD05</t>
  </si>
  <si>
    <t>TA.GD06</t>
  </si>
  <si>
    <t>ZA-GD01</t>
  </si>
  <si>
    <t>ZA-GD02</t>
  </si>
  <si>
    <t>ZA-GD03</t>
  </si>
  <si>
    <t>ZM-GD</t>
  </si>
  <si>
    <t>ZB-GD01</t>
  </si>
  <si>
    <t>ZB-GD02</t>
  </si>
  <si>
    <t>ZB-GD03</t>
  </si>
  <si>
    <t>TB-GD01</t>
  </si>
  <si>
    <t>TB-GD02</t>
  </si>
  <si>
    <t>TB-GD03</t>
  </si>
  <si>
    <t>TB-GD04</t>
  </si>
  <si>
    <t>TB-GD05</t>
  </si>
  <si>
    <t>TB-GD06</t>
  </si>
  <si>
    <t>FB-GD01</t>
  </si>
  <si>
    <t>FB-GD02</t>
  </si>
  <si>
    <t>FB-GD03</t>
  </si>
  <si>
    <t>FB-GD04</t>
  </si>
  <si>
    <t>L0E.ZA.GD01.R01</t>
  </si>
  <si>
    <t>L0E.ZB.GD01.R01</t>
  </si>
  <si>
    <t>L0E.ZB.GD02.R02</t>
  </si>
  <si>
    <t>L0E.TB.GD05.R02</t>
  </si>
  <si>
    <t>L0E.FB.GD04.R01</t>
  </si>
  <si>
    <t>ITABPM01</t>
  </si>
  <si>
    <t>ITABPM02</t>
  </si>
  <si>
    <t>ITABPM03</t>
  </si>
  <si>
    <t>ITABPM04</t>
  </si>
  <si>
    <t>ITABPM05</t>
  </si>
  <si>
    <t>ITABPM06</t>
  </si>
  <si>
    <t>ITABPM07</t>
  </si>
  <si>
    <t>ITABPM08</t>
  </si>
  <si>
    <t>ITABPM09</t>
  </si>
  <si>
    <t>ITABPM10</t>
  </si>
  <si>
    <t>ITABPM11</t>
  </si>
  <si>
    <t>ITABPM12</t>
  </si>
  <si>
    <t>ITABPM13</t>
  </si>
  <si>
    <t>ITABPM14</t>
  </si>
  <si>
    <t>ITABPM15</t>
  </si>
  <si>
    <t>ITABPM16</t>
  </si>
  <si>
    <t>ITABPM17</t>
  </si>
  <si>
    <t>ITABPM18</t>
  </si>
  <si>
    <t>ITABPM19</t>
  </si>
  <si>
    <t>ITABPM20</t>
  </si>
  <si>
    <t>ITABPM21</t>
  </si>
  <si>
    <t>ITABPM22</t>
  </si>
  <si>
    <t>ITABPM23</t>
  </si>
  <si>
    <t>ITABPM24</t>
  </si>
  <si>
    <t>IZXBPM01</t>
  </si>
  <si>
    <t>IZXBPM02</t>
  </si>
  <si>
    <t>IZXBPM03</t>
  </si>
  <si>
    <t>IZXBPM04</t>
  </si>
  <si>
    <t>IZXBPM05</t>
  </si>
  <si>
    <t>IZXBPM06</t>
  </si>
  <si>
    <t>IZXBPM07</t>
  </si>
  <si>
    <t>IZXBPM08</t>
  </si>
  <si>
    <t>IZXBPM09</t>
  </si>
  <si>
    <t>IZXBPM10</t>
  </si>
  <si>
    <t>IZXBPM11</t>
  </si>
  <si>
    <t>IZXBPM12</t>
  </si>
  <si>
    <t>IZXBPM13</t>
  </si>
  <si>
    <t>IZXBPM14</t>
  </si>
  <si>
    <t>IZXBPM15</t>
  </si>
  <si>
    <t>IZXBPM16</t>
  </si>
  <si>
    <t>IZXBPM17</t>
  </si>
  <si>
    <t>IZXBPM18</t>
  </si>
  <si>
    <t>IZXBPM19</t>
  </si>
  <si>
    <t>IZXBPM20</t>
  </si>
  <si>
    <t>IZXBPM21</t>
  </si>
  <si>
    <t>IZXBPM22</t>
  </si>
  <si>
    <t>IZXBPM23</t>
  </si>
  <si>
    <t>IZXBPM24</t>
  </si>
  <si>
    <t>IZXBPM25</t>
  </si>
  <si>
    <t>IZXBPM26</t>
  </si>
  <si>
    <t>IZXBPM27</t>
  </si>
  <si>
    <t>ITBBPM01</t>
  </si>
  <si>
    <t>ITBBPM02</t>
  </si>
  <si>
    <t>ITBBPM03</t>
  </si>
  <si>
    <t>ITBBPM04</t>
  </si>
  <si>
    <t>ITBBPM05</t>
  </si>
  <si>
    <t>ITBBPM06</t>
  </si>
  <si>
    <t>ITBBPM07</t>
  </si>
  <si>
    <t>ITBBPM08</t>
  </si>
  <si>
    <t>ITBBPM09</t>
  </si>
  <si>
    <t>ITBBPM10</t>
  </si>
  <si>
    <t>ITBBPM11</t>
  </si>
  <si>
    <t>ITBBPM12</t>
  </si>
  <si>
    <t>ITBBPM13</t>
  </si>
  <si>
    <t>ITBBPM14</t>
  </si>
  <si>
    <t>ITBBPM15</t>
  </si>
  <si>
    <t>ITBBPM16</t>
  </si>
  <si>
    <t>ITBBPM17</t>
  </si>
  <si>
    <t>ITBBPM18</t>
  </si>
  <si>
    <t>ITBBPM19</t>
  </si>
  <si>
    <t>ITBBPM20</t>
  </si>
  <si>
    <t>ITBBPM21</t>
  </si>
  <si>
    <t>ITBBPM22</t>
  </si>
  <si>
    <t>ITBBPM23</t>
  </si>
  <si>
    <t>ITBBPM24</t>
  </si>
  <si>
    <t>IFBBPM01</t>
  </si>
  <si>
    <t>IFBBPM02</t>
  </si>
  <si>
    <t>IFBBPM03</t>
  </si>
  <si>
    <t>IFBBPM04</t>
  </si>
  <si>
    <t>IFBBPM05</t>
  </si>
  <si>
    <t>IFBBPM06</t>
  </si>
  <si>
    <t>IFBBPM07</t>
  </si>
  <si>
    <t>IFBBPM08</t>
  </si>
  <si>
    <t>IFBBPM09</t>
  </si>
  <si>
    <t>IFBBPM10</t>
  </si>
  <si>
    <t>IFBBPM11</t>
  </si>
  <si>
    <t>IFBBPM12</t>
  </si>
  <si>
    <t>IFBBPM13</t>
  </si>
  <si>
    <t>IFBBPM14</t>
  </si>
  <si>
    <t>IFBBPM15</t>
  </si>
  <si>
    <t>IFBBPM16</t>
  </si>
  <si>
    <t>CBETA-BPM-VME-02</t>
  </si>
  <si>
    <t>CBETA-BPM-VME-03</t>
  </si>
  <si>
    <t>CBETA-BPM-VME-04</t>
  </si>
  <si>
    <t>CBETA-BPM-VME-05</t>
  </si>
  <si>
    <t>CBETA-BPM-VME-06</t>
  </si>
  <si>
    <t>CBETA-BPM-VME-07</t>
  </si>
  <si>
    <t>MAC Address (02:CB:EA:CB:EA:xx)</t>
  </si>
  <si>
    <t>MAC Address (02:CB:EA:CB:EA:xx) xx=</t>
  </si>
  <si>
    <t>Serial Number (decimal)</t>
  </si>
  <si>
    <t>2A</t>
  </si>
  <si>
    <t>IP Name (erpxbpmXXX.classe.cornell.edu)</t>
  </si>
  <si>
    <t>04</t>
  </si>
  <si>
    <t>05</t>
  </si>
  <si>
    <t>0D</t>
  </si>
  <si>
    <t>07</t>
  </si>
  <si>
    <t>09</t>
  </si>
  <si>
    <t>44</t>
  </si>
  <si>
    <t>23</t>
  </si>
  <si>
    <t>0B</t>
  </si>
  <si>
    <t>0E</t>
  </si>
  <si>
    <t>0F</t>
  </si>
  <si>
    <t>16</t>
  </si>
  <si>
    <t>18</t>
  </si>
  <si>
    <t>1E</t>
  </si>
  <si>
    <t>19</t>
  </si>
  <si>
    <t>14</t>
  </si>
  <si>
    <t>29</t>
  </si>
  <si>
    <t>2C</t>
  </si>
  <si>
    <t>2D</t>
  </si>
  <si>
    <t>2F</t>
  </si>
  <si>
    <t>3E</t>
  </si>
  <si>
    <t>02</t>
  </si>
  <si>
    <t>31</t>
  </si>
  <si>
    <t>33</t>
  </si>
  <si>
    <t>37</t>
  </si>
  <si>
    <t>38</t>
  </si>
  <si>
    <t>45</t>
  </si>
  <si>
    <t>43</t>
  </si>
  <si>
    <t>3C</t>
  </si>
  <si>
    <t>6C</t>
  </si>
  <si>
    <t>49</t>
  </si>
  <si>
    <t>1D</t>
  </si>
  <si>
    <t>11</t>
  </si>
  <si>
    <t>26</t>
  </si>
  <si>
    <t>22</t>
  </si>
  <si>
    <t>5D</t>
  </si>
  <si>
    <t>58</t>
  </si>
  <si>
    <t>47</t>
  </si>
  <si>
    <t>46</t>
  </si>
  <si>
    <t>4A</t>
  </si>
  <si>
    <t>4E</t>
  </si>
  <si>
    <t>24</t>
  </si>
  <si>
    <t>57</t>
  </si>
  <si>
    <t>6E</t>
  </si>
  <si>
    <t>4F</t>
  </si>
  <si>
    <t>56</t>
  </si>
  <si>
    <t>5E</t>
  </si>
  <si>
    <t>5F</t>
  </si>
  <si>
    <t>61</t>
  </si>
  <si>
    <t>62</t>
  </si>
  <si>
    <t>63</t>
  </si>
  <si>
    <t>64</t>
  </si>
  <si>
    <t>71</t>
  </si>
  <si>
    <t>67</t>
  </si>
  <si>
    <t>6A</t>
  </si>
  <si>
    <t>69</t>
  </si>
  <si>
    <t>6B</t>
  </si>
  <si>
    <t>72</t>
  </si>
  <si>
    <t>73</t>
  </si>
  <si>
    <t>75</t>
  </si>
  <si>
    <t>76</t>
  </si>
  <si>
    <t>77</t>
  </si>
  <si>
    <t>79</t>
  </si>
  <si>
    <t>7B</t>
  </si>
  <si>
    <t>7C</t>
  </si>
  <si>
    <t>7D</t>
  </si>
  <si>
    <t>7E</t>
  </si>
  <si>
    <t>7F</t>
  </si>
  <si>
    <t>48</t>
  </si>
  <si>
    <t>3F</t>
  </si>
  <si>
    <t>42</t>
  </si>
  <si>
    <t>1B</t>
  </si>
  <si>
    <t>8D</t>
  </si>
  <si>
    <t>13</t>
  </si>
  <si>
    <t>8F</t>
  </si>
  <si>
    <t>66</t>
  </si>
  <si>
    <t>97</t>
  </si>
  <si>
    <t>4B</t>
  </si>
  <si>
    <t>90</t>
  </si>
  <si>
    <t>27</t>
  </si>
  <si>
    <t>01</t>
  </si>
  <si>
    <t>1F</t>
  </si>
  <si>
    <t>6D</t>
  </si>
  <si>
    <t>36</t>
  </si>
  <si>
    <t>87</t>
  </si>
  <si>
    <t>82</t>
  </si>
  <si>
    <t>83</t>
  </si>
  <si>
    <t>84</t>
  </si>
  <si>
    <t>85</t>
  </si>
  <si>
    <t>3B</t>
  </si>
  <si>
    <t>55</t>
  </si>
  <si>
    <t>03</t>
  </si>
  <si>
    <t>88</t>
  </si>
  <si>
    <t>8A</t>
  </si>
  <si>
    <t>8B</t>
  </si>
  <si>
    <t>06</t>
  </si>
  <si>
    <t>86</t>
  </si>
  <si>
    <t>8C</t>
  </si>
  <si>
    <t>34</t>
  </si>
  <si>
    <t>1C</t>
  </si>
  <si>
    <t>IS2BPM01</t>
  </si>
  <si>
    <t>IS2BPM02</t>
  </si>
  <si>
    <t>IS2BPM03</t>
  </si>
  <si>
    <t>IS2BPM04</t>
  </si>
  <si>
    <t>IS3BPM01</t>
  </si>
  <si>
    <t>IS3BPM02</t>
  </si>
  <si>
    <t>IS3BPM03</t>
  </si>
  <si>
    <t>IS2BPM05</t>
  </si>
  <si>
    <t>IS4BPM01</t>
  </si>
  <si>
    <t>IS4BPM02</t>
  </si>
  <si>
    <t>IS4BPM03</t>
  </si>
  <si>
    <t>IR1BPM01</t>
  </si>
  <si>
    <t>IR1BPM02</t>
  </si>
  <si>
    <t>IR1BPM03</t>
  </si>
  <si>
    <t>IR1BPM04</t>
  </si>
  <si>
    <t>IR1BPM05</t>
  </si>
  <si>
    <t>IR2BPM01</t>
  </si>
  <si>
    <t>IR2BPM02</t>
  </si>
  <si>
    <t>IR2BPM03</t>
  </si>
  <si>
    <t>IR2BPM04</t>
  </si>
  <si>
    <t>IR2BPM05</t>
  </si>
  <si>
    <t>IR3BPM01</t>
  </si>
  <si>
    <t>IR3BPM02</t>
  </si>
  <si>
    <t>IR3BPM03</t>
  </si>
  <si>
    <t>IR4BPM01</t>
  </si>
  <si>
    <t>IR4BPM02</t>
  </si>
  <si>
    <t>IR4BPM03</t>
  </si>
  <si>
    <t>R1</t>
  </si>
  <si>
    <t>CBETA-BPM-VME-08</t>
  </si>
  <si>
    <t>CBETA-BPM-VME-09</t>
  </si>
  <si>
    <t>IS1BPM06-BAM1</t>
  </si>
  <si>
    <t>IS1BPM06-BAM2</t>
  </si>
  <si>
    <t>IS2BPM06-BAM1</t>
  </si>
  <si>
    <t>IS2BPM06-BAM2</t>
  </si>
  <si>
    <t>IS3BPM04-BAM1</t>
  </si>
  <si>
    <t>IS3BPM04-BAM2</t>
  </si>
  <si>
    <t>IS4BPM04-BAM1</t>
  </si>
  <si>
    <t>IFABPM01-BAM1</t>
  </si>
  <si>
    <t>ID1BPC01-BAM1</t>
  </si>
  <si>
    <t>CBETA-BPM-VME-10</t>
  </si>
  <si>
    <t>CBETA-BPM-VME-11</t>
  </si>
  <si>
    <t>IR1BPM01-BAM1</t>
  </si>
  <si>
    <t>IR1BPM01-BAM2</t>
  </si>
  <si>
    <t>IR2BPM01-BAM1</t>
  </si>
  <si>
    <t>IR2BPM01-BAM2</t>
  </si>
  <si>
    <t>IR3BPM01-BAM1</t>
  </si>
  <si>
    <t>IR3BPM01-BAM2</t>
  </si>
  <si>
    <t>IR4BPM01-BAM1</t>
  </si>
  <si>
    <t>IFBBPM16-BAM1</t>
  </si>
  <si>
    <t>IB1BPC03-BAM1</t>
  </si>
  <si>
    <t>IA3BPC01</t>
  </si>
  <si>
    <t>IA3BPC02</t>
  </si>
  <si>
    <t>IA3BPC03</t>
  </si>
  <si>
    <t>IB1BPC01</t>
  </si>
  <si>
    <t>IB1BPC02</t>
  </si>
  <si>
    <t>Injector</t>
  </si>
  <si>
    <t>Merger</t>
  </si>
  <si>
    <t>Just before MLC</t>
  </si>
  <si>
    <t>Last FFA</t>
  </si>
  <si>
    <t>First FFA</t>
  </si>
  <si>
    <t>Just after MLC</t>
  </si>
  <si>
    <t xml:space="preserve">ID2BPM01 </t>
  </si>
  <si>
    <t>ID2BPM02</t>
  </si>
  <si>
    <t>ID2BPM03</t>
  </si>
  <si>
    <t>ID2BPM04</t>
  </si>
  <si>
    <t>ID2BPM05</t>
  </si>
  <si>
    <t>ID2BPM06</t>
  </si>
  <si>
    <t>0A</t>
  </si>
  <si>
    <t>5A</t>
  </si>
  <si>
    <t>7A</t>
  </si>
  <si>
    <t>2E</t>
  </si>
  <si>
    <t>6F</t>
  </si>
  <si>
    <t>4D</t>
  </si>
  <si>
    <t>3D</t>
  </si>
  <si>
    <t>9B</t>
  </si>
  <si>
    <t>9A</t>
  </si>
  <si>
    <t>0C</t>
  </si>
  <si>
    <t>9E</t>
  </si>
  <si>
    <t>1A</t>
  </si>
  <si>
    <t>5C</t>
  </si>
  <si>
    <t>25</t>
  </si>
  <si>
    <t>28</t>
  </si>
  <si>
    <t>172.18.46.28</t>
  </si>
  <si>
    <t>A0</t>
  </si>
  <si>
    <t xml:space="preserve"> (was serial number 00, now 260 (mac .A0)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</si>
</sst>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7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8" xfId="0" applyBorder="1" applyAlignment="1">
      <alignment horizontal="center"/>
    </xf>
    <xf numFmtId="0" fontId="0" fillId="0" borderId="8" xfId="0" applyBorder="1" applyAlignment="1"/>
    <xf numFmtId="0" fontId="0" fillId="0" borderId="10" xfId="0" applyBorder="1" applyAlignment="1"/>
    <xf numFmtId="0" fontId="0" fillId="0" borderId="6" xfId="0" applyBorder="1" applyAlignment="1">
      <alignment horizontal="center" wrapText="1"/>
    </xf>
    <xf numFmtId="0" fontId="0" fillId="0" borderId="6" xfId="0" applyBorder="1"/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1" fillId="0" borderId="0" xfId="0" applyFont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0" xfId="0" quotePrefix="1"/>
    <xf numFmtId="0" fontId="0" fillId="0" borderId="11" xfId="0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right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0" fillId="0" borderId="0" xfId="0" quotePrefix="1" applyAlignment="1">
      <alignment horizontal="center"/>
    </xf>
    <xf numFmtId="0" fontId="4" fillId="0" borderId="0" xfId="0" applyFont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7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E8614-77B8-48A3-818F-CB080E1664FF}">
  <dimension ref="B1:M120"/>
  <sheetViews>
    <sheetView tabSelected="1" topLeftCell="A4" workbookViewId="0">
      <selection activeCell="M26" sqref="M26"/>
    </sheetView>
  </sheetViews>
  <sheetFormatPr defaultColWidth="8.85546875" defaultRowHeight="15" x14ac:dyDescent="0.25"/>
  <cols>
    <col min="1" max="1" width="1.140625" customWidth="1"/>
    <col min="2" max="3" width="15.42578125" customWidth="1"/>
    <col min="4" max="4" width="16.140625" bestFit="1" customWidth="1"/>
    <col min="5" max="5" width="19" bestFit="1" customWidth="1"/>
    <col min="6" max="6" width="15.42578125" customWidth="1"/>
    <col min="7" max="7" width="0.7109375" customWidth="1"/>
    <col min="8" max="8" width="13.85546875" style="1" bestFit="1" customWidth="1"/>
    <col min="9" max="10" width="18.140625" style="1" bestFit="1" customWidth="1"/>
    <col min="11" max="11" width="15.42578125" customWidth="1"/>
    <col min="12" max="12" width="30.85546875" style="1" customWidth="1"/>
  </cols>
  <sheetData>
    <row r="1" spans="2:12" x14ac:dyDescent="0.25">
      <c r="B1" s="17" t="s">
        <v>53</v>
      </c>
      <c r="C1" s="17"/>
      <c r="D1" s="17"/>
      <c r="E1" s="17"/>
      <c r="F1" s="17"/>
      <c r="H1" s="23"/>
      <c r="I1" s="23"/>
      <c r="J1" s="23"/>
      <c r="K1" s="17"/>
      <c r="L1" s="23"/>
    </row>
    <row r="2" spans="2:12" x14ac:dyDescent="0.25">
      <c r="B2" t="s">
        <v>13</v>
      </c>
    </row>
    <row r="5" spans="2:12" ht="15.75" thickBot="1" x14ac:dyDescent="0.3"/>
    <row r="6" spans="2:12" ht="46.5" thickTop="1" thickBot="1" x14ac:dyDescent="0.3">
      <c r="B6" s="31" t="s">
        <v>56</v>
      </c>
      <c r="C6" s="32" t="s">
        <v>123</v>
      </c>
      <c r="D6" s="32" t="s">
        <v>54</v>
      </c>
      <c r="E6" s="32" t="s">
        <v>57</v>
      </c>
      <c r="F6" s="32" t="s">
        <v>3</v>
      </c>
      <c r="G6" s="33"/>
      <c r="H6" s="34" t="s">
        <v>268</v>
      </c>
      <c r="I6" s="34" t="s">
        <v>267</v>
      </c>
      <c r="J6" s="34" t="s">
        <v>266</v>
      </c>
      <c r="K6" s="32" t="s">
        <v>45</v>
      </c>
      <c r="L6" s="35" t="s">
        <v>270</v>
      </c>
    </row>
    <row r="7" spans="2:12" ht="15.75" thickTop="1" x14ac:dyDescent="0.25">
      <c r="B7" s="28"/>
      <c r="C7" s="28"/>
      <c r="D7" s="28"/>
      <c r="E7" s="28"/>
      <c r="F7" s="28"/>
      <c r="G7" s="29"/>
      <c r="H7" s="29"/>
      <c r="I7" s="29"/>
      <c r="J7" s="29"/>
      <c r="K7" s="28"/>
      <c r="L7" s="29"/>
    </row>
    <row r="8" spans="2:12" x14ac:dyDescent="0.25">
      <c r="B8" t="s">
        <v>117</v>
      </c>
      <c r="C8" t="s">
        <v>124</v>
      </c>
      <c r="D8" t="s">
        <v>122</v>
      </c>
      <c r="E8" t="s">
        <v>121</v>
      </c>
      <c r="F8">
        <v>2</v>
      </c>
      <c r="H8" s="1">
        <f>100+HEX2DEC(I8)</f>
        <v>104</v>
      </c>
      <c r="I8" s="36" t="s">
        <v>271</v>
      </c>
      <c r="J8" s="1" t="str">
        <f>"02:CB:EA:CB:EA:"&amp;TEXT(I8,"00")</f>
        <v>02:CB:EA:CB:EA:04</v>
      </c>
      <c r="K8" s="30" t="str">
        <f>"172.18.52."&amp;TEXT(HEX2DEC(I8),"0")</f>
        <v>172.18.52.4</v>
      </c>
      <c r="L8" s="1" t="str">
        <f>"erpxbpm"&amp;TEXT(HEX2DEC(I8),"000")&amp;".classe.cornell.edu"</f>
        <v>erpxbpm004.classe.cornell.edu</v>
      </c>
    </row>
    <row r="9" spans="2:12" x14ac:dyDescent="0.25">
      <c r="B9" t="s">
        <v>118</v>
      </c>
      <c r="F9">
        <v>3</v>
      </c>
      <c r="H9" s="1">
        <f t="shared" ref="H9:H23" si="0">100+HEX2DEC(I9)</f>
        <v>105</v>
      </c>
      <c r="I9" s="36" t="s">
        <v>272</v>
      </c>
      <c r="J9" s="1" t="str">
        <f t="shared" ref="J9:J23" si="1">"02:CB:EA:CB:EA:"&amp;TEXT(I9,"00")</f>
        <v>02:CB:EA:CB:EA:05</v>
      </c>
      <c r="K9" s="30" t="str">
        <f>"172.18.52."&amp;TEXT(HEX2DEC(I9),"0")</f>
        <v>172.18.52.5</v>
      </c>
      <c r="L9" s="1" t="str">
        <f t="shared" ref="L9:L23" si="2">"erpxbpm"&amp;TEXT(HEX2DEC(I9),"000")&amp;".classe.cornell.edu"</f>
        <v>erpxbpm005.classe.cornell.edu</v>
      </c>
    </row>
    <row r="10" spans="2:12" x14ac:dyDescent="0.25">
      <c r="B10" t="s">
        <v>119</v>
      </c>
      <c r="F10">
        <v>4</v>
      </c>
      <c r="H10" s="1">
        <f t="shared" si="0"/>
        <v>113</v>
      </c>
      <c r="I10" s="36" t="s">
        <v>273</v>
      </c>
      <c r="J10" s="1" t="str">
        <f t="shared" si="1"/>
        <v>02:CB:EA:CB:EA:0D</v>
      </c>
      <c r="K10" s="30" t="str">
        <f t="shared" ref="K10:K40" si="3">"172.18.52."&amp;TEXT(HEX2DEC(I10),"0")</f>
        <v>172.18.52.13</v>
      </c>
      <c r="L10" s="1" t="str">
        <f t="shared" si="2"/>
        <v>erpxbpm013.classe.cornell.edu</v>
      </c>
    </row>
    <row r="11" spans="2:12" x14ac:dyDescent="0.25">
      <c r="B11" t="s">
        <v>120</v>
      </c>
      <c r="F11">
        <v>5</v>
      </c>
      <c r="H11" s="1">
        <f t="shared" si="0"/>
        <v>107</v>
      </c>
      <c r="I11" s="36" t="s">
        <v>274</v>
      </c>
      <c r="J11" s="1" t="str">
        <f t="shared" si="1"/>
        <v>02:CB:EA:CB:EA:07</v>
      </c>
      <c r="K11" s="30" t="str">
        <f t="shared" si="3"/>
        <v>172.18.52.7</v>
      </c>
      <c r="L11" s="1" t="str">
        <f t="shared" si="2"/>
        <v>erpxbpm007.classe.cornell.edu</v>
      </c>
    </row>
    <row r="12" spans="2:12" x14ac:dyDescent="0.25">
      <c r="B12" t="s">
        <v>125</v>
      </c>
      <c r="C12" t="s">
        <v>137</v>
      </c>
      <c r="F12">
        <v>6</v>
      </c>
      <c r="H12" s="1">
        <f t="shared" si="0"/>
        <v>109</v>
      </c>
      <c r="I12" s="36" t="s">
        <v>275</v>
      </c>
      <c r="J12" s="1" t="str">
        <f t="shared" si="1"/>
        <v>02:CB:EA:CB:EA:09</v>
      </c>
      <c r="K12" s="30" t="str">
        <f t="shared" si="3"/>
        <v>172.18.52.9</v>
      </c>
      <c r="L12" s="1" t="str">
        <f t="shared" si="2"/>
        <v>erpxbpm009.classe.cornell.edu</v>
      </c>
    </row>
    <row r="13" spans="2:12" x14ac:dyDescent="0.25">
      <c r="B13" t="s">
        <v>126</v>
      </c>
      <c r="F13">
        <v>7</v>
      </c>
      <c r="H13" s="1">
        <f t="shared" si="0"/>
        <v>168</v>
      </c>
      <c r="I13" s="36" t="s">
        <v>276</v>
      </c>
      <c r="J13" s="1" t="str">
        <f t="shared" si="1"/>
        <v>02:CB:EA:CB:EA:44</v>
      </c>
      <c r="K13" s="30" t="str">
        <f t="shared" si="3"/>
        <v>172.18.52.68</v>
      </c>
      <c r="L13" s="1" t="str">
        <f t="shared" si="2"/>
        <v>erpxbpm068.classe.cornell.edu</v>
      </c>
    </row>
    <row r="14" spans="2:12" x14ac:dyDescent="0.25">
      <c r="B14" t="s">
        <v>127</v>
      </c>
      <c r="F14">
        <v>8</v>
      </c>
      <c r="H14" s="1">
        <f t="shared" si="0"/>
        <v>135</v>
      </c>
      <c r="I14" s="36" t="s">
        <v>277</v>
      </c>
      <c r="J14" s="1" t="str">
        <f t="shared" si="1"/>
        <v>02:CB:EA:CB:EA:23</v>
      </c>
      <c r="K14" s="30" t="str">
        <f t="shared" si="3"/>
        <v>172.18.52.35</v>
      </c>
      <c r="L14" s="1" t="str">
        <f t="shared" si="2"/>
        <v>erpxbpm035.classe.cornell.edu</v>
      </c>
    </row>
    <row r="15" spans="2:12" x14ac:dyDescent="0.25">
      <c r="B15" t="s">
        <v>128</v>
      </c>
      <c r="F15">
        <v>9</v>
      </c>
      <c r="H15" s="1">
        <f t="shared" si="0"/>
        <v>111</v>
      </c>
      <c r="I15" s="36" t="s">
        <v>278</v>
      </c>
      <c r="J15" s="1" t="str">
        <f t="shared" si="1"/>
        <v>02:CB:EA:CB:EA:0B</v>
      </c>
      <c r="K15" s="30" t="str">
        <f t="shared" si="3"/>
        <v>172.18.52.11</v>
      </c>
      <c r="L15" s="1" t="str">
        <f t="shared" si="2"/>
        <v>erpxbpm011.classe.cornell.edu</v>
      </c>
    </row>
    <row r="16" spans="2:12" x14ac:dyDescent="0.25">
      <c r="B16" t="s">
        <v>129</v>
      </c>
      <c r="C16" t="s">
        <v>138</v>
      </c>
      <c r="F16">
        <v>10</v>
      </c>
      <c r="H16" s="1">
        <f t="shared" si="0"/>
        <v>114</v>
      </c>
      <c r="I16" s="36" t="s">
        <v>279</v>
      </c>
      <c r="J16" s="1" t="str">
        <f t="shared" si="1"/>
        <v>02:CB:EA:CB:EA:0E</v>
      </c>
      <c r="K16" s="30" t="str">
        <f t="shared" si="3"/>
        <v>172.18.52.14</v>
      </c>
      <c r="L16" s="1" t="str">
        <f t="shared" si="2"/>
        <v>erpxbpm014.classe.cornell.edu</v>
      </c>
    </row>
    <row r="17" spans="2:13" x14ac:dyDescent="0.25">
      <c r="B17" t="s">
        <v>130</v>
      </c>
      <c r="F17">
        <v>11</v>
      </c>
      <c r="H17" s="1">
        <f t="shared" si="0"/>
        <v>115</v>
      </c>
      <c r="I17" s="36" t="s">
        <v>280</v>
      </c>
      <c r="J17" s="1" t="str">
        <f t="shared" si="1"/>
        <v>02:CB:EA:CB:EA:0F</v>
      </c>
      <c r="K17" s="30" t="str">
        <f t="shared" si="3"/>
        <v>172.18.52.15</v>
      </c>
      <c r="L17" s="1" t="str">
        <f t="shared" si="2"/>
        <v>erpxbpm015.classe.cornell.edu</v>
      </c>
    </row>
    <row r="18" spans="2:13" x14ac:dyDescent="0.25">
      <c r="B18" t="s">
        <v>131</v>
      </c>
      <c r="F18">
        <v>12</v>
      </c>
      <c r="H18" s="1">
        <f t="shared" si="0"/>
        <v>122</v>
      </c>
      <c r="I18" s="36" t="s">
        <v>281</v>
      </c>
      <c r="J18" s="1" t="str">
        <f t="shared" si="1"/>
        <v>02:CB:EA:CB:EA:16</v>
      </c>
      <c r="K18" s="30" t="str">
        <f t="shared" si="3"/>
        <v>172.18.52.22</v>
      </c>
      <c r="L18" s="1" t="str">
        <f t="shared" si="2"/>
        <v>erpxbpm022.classe.cornell.edu</v>
      </c>
    </row>
    <row r="19" spans="2:13" x14ac:dyDescent="0.25">
      <c r="B19" t="s">
        <v>132</v>
      </c>
      <c r="F19">
        <v>13</v>
      </c>
      <c r="H19" s="1">
        <f t="shared" si="0"/>
        <v>124</v>
      </c>
      <c r="I19" s="36" t="s">
        <v>282</v>
      </c>
      <c r="J19" s="1" t="str">
        <f t="shared" si="1"/>
        <v>02:CB:EA:CB:EA:18</v>
      </c>
      <c r="K19" s="30" t="str">
        <f t="shared" si="3"/>
        <v>172.18.52.24</v>
      </c>
      <c r="L19" s="1" t="str">
        <f t="shared" si="2"/>
        <v>erpxbpm024.classe.cornell.edu</v>
      </c>
    </row>
    <row r="20" spans="2:13" x14ac:dyDescent="0.25">
      <c r="B20" t="s">
        <v>133</v>
      </c>
      <c r="C20" t="s">
        <v>139</v>
      </c>
      <c r="F20">
        <v>14</v>
      </c>
      <c r="H20" s="1">
        <f t="shared" si="0"/>
        <v>260</v>
      </c>
      <c r="I20" s="36" t="s">
        <v>453</v>
      </c>
      <c r="J20" s="1" t="str">
        <f t="shared" si="1"/>
        <v>02:CB:EA:CB:EA:A0</v>
      </c>
      <c r="K20" s="30" t="str">
        <f t="shared" si="3"/>
        <v>172.18.52.160</v>
      </c>
      <c r="L20" s="1" t="str">
        <f t="shared" si="2"/>
        <v>erpxbpm160.classe.cornell.edu</v>
      </c>
      <c r="M20" t="s">
        <v>454</v>
      </c>
    </row>
    <row r="21" spans="2:13" x14ac:dyDescent="0.25">
      <c r="B21" t="s">
        <v>134</v>
      </c>
      <c r="F21">
        <v>15</v>
      </c>
      <c r="H21" s="1">
        <f t="shared" si="0"/>
        <v>130</v>
      </c>
      <c r="I21" s="36" t="s">
        <v>283</v>
      </c>
      <c r="J21" s="1" t="str">
        <f t="shared" si="1"/>
        <v>02:CB:EA:CB:EA:1E</v>
      </c>
      <c r="K21" s="30" t="str">
        <f t="shared" si="3"/>
        <v>172.18.52.30</v>
      </c>
      <c r="L21" s="1" t="str">
        <f t="shared" si="2"/>
        <v>erpxbpm030.classe.cornell.edu</v>
      </c>
    </row>
    <row r="22" spans="2:13" x14ac:dyDescent="0.25">
      <c r="B22" t="s">
        <v>135</v>
      </c>
      <c r="F22">
        <v>16</v>
      </c>
      <c r="H22" s="1">
        <f t="shared" si="0"/>
        <v>125</v>
      </c>
      <c r="I22" s="36" t="s">
        <v>284</v>
      </c>
      <c r="J22" s="1" t="str">
        <f t="shared" si="1"/>
        <v>02:CB:EA:CB:EA:19</v>
      </c>
      <c r="K22" s="30" t="str">
        <f t="shared" si="3"/>
        <v>172.18.52.25</v>
      </c>
      <c r="L22" s="1" t="str">
        <f t="shared" si="2"/>
        <v>erpxbpm025.classe.cornell.edu</v>
      </c>
    </row>
    <row r="23" spans="2:13" x14ac:dyDescent="0.25">
      <c r="B23" t="s">
        <v>136</v>
      </c>
      <c r="F23">
        <v>17</v>
      </c>
      <c r="H23" s="1">
        <f t="shared" si="0"/>
        <v>120</v>
      </c>
      <c r="I23" s="36" t="s">
        <v>285</v>
      </c>
      <c r="J23" s="1" t="str">
        <f t="shared" si="1"/>
        <v>02:CB:EA:CB:EA:14</v>
      </c>
      <c r="K23" s="30" t="str">
        <f t="shared" si="3"/>
        <v>172.18.52.20</v>
      </c>
      <c r="L23" s="1" t="str">
        <f t="shared" si="2"/>
        <v>erpxbpm020.classe.cornell.edu</v>
      </c>
    </row>
    <row r="25" spans="2:13" x14ac:dyDescent="0.25">
      <c r="B25" t="s">
        <v>169</v>
      </c>
      <c r="C25" t="s">
        <v>141</v>
      </c>
      <c r="D25" t="s">
        <v>140</v>
      </c>
      <c r="E25" t="s">
        <v>260</v>
      </c>
      <c r="F25">
        <v>2</v>
      </c>
      <c r="H25" s="1">
        <f>100+HEX2DEC(I25)</f>
        <v>141</v>
      </c>
      <c r="I25" s="36" t="s">
        <v>286</v>
      </c>
      <c r="J25" s="1" t="str">
        <f>"02:CB:EA:CB:EA:"&amp;TEXT(I25,"00")</f>
        <v>02:CB:EA:CB:EA:29</v>
      </c>
      <c r="K25" s="30" t="str">
        <f t="shared" si="3"/>
        <v>172.18.52.41</v>
      </c>
      <c r="L25" s="1" t="str">
        <f>"erpxbpm"&amp;TEXT(HEX2DEC(I25),"000")&amp;".classe.cornell.edu"</f>
        <v>erpxbpm041.classe.cornell.edu</v>
      </c>
    </row>
    <row r="26" spans="2:13" x14ac:dyDescent="0.25">
      <c r="B26" t="s">
        <v>170</v>
      </c>
      <c r="F26">
        <v>3</v>
      </c>
      <c r="H26" s="1">
        <f t="shared" ref="H26:H40" si="4">100+HEX2DEC(I26)</f>
        <v>121</v>
      </c>
      <c r="I26" s="36">
        <v>15</v>
      </c>
      <c r="J26" s="1" t="str">
        <f t="shared" ref="J26:J40" si="5">"02:CB:EA:CB:EA:"&amp;TEXT(I26,"00")</f>
        <v>02:CB:EA:CB:EA:15</v>
      </c>
      <c r="K26" s="30" t="str">
        <f t="shared" si="3"/>
        <v>172.18.52.21</v>
      </c>
      <c r="L26" s="1" t="str">
        <f t="shared" ref="L26:L40" si="6">"erpxbpm"&amp;TEXT(HEX2DEC(I26),"000")&amp;".classe.cornell.edu"</f>
        <v>erpxbpm021.classe.cornell.edu</v>
      </c>
    </row>
    <row r="27" spans="2:13" x14ac:dyDescent="0.25">
      <c r="B27" t="s">
        <v>171</v>
      </c>
      <c r="F27">
        <v>4</v>
      </c>
      <c r="H27" s="1">
        <f t="shared" si="4"/>
        <v>144</v>
      </c>
      <c r="I27" s="36" t="s">
        <v>287</v>
      </c>
      <c r="J27" s="1" t="str">
        <f t="shared" si="5"/>
        <v>02:CB:EA:CB:EA:2C</v>
      </c>
      <c r="K27" s="30" t="str">
        <f t="shared" si="3"/>
        <v>172.18.52.44</v>
      </c>
      <c r="L27" s="1" t="str">
        <f t="shared" si="6"/>
        <v>erpxbpm044.classe.cornell.edu</v>
      </c>
    </row>
    <row r="28" spans="2:13" x14ac:dyDescent="0.25">
      <c r="B28" t="s">
        <v>172</v>
      </c>
      <c r="F28">
        <v>5</v>
      </c>
      <c r="H28" s="1">
        <f t="shared" si="4"/>
        <v>145</v>
      </c>
      <c r="I28" s="36" t="s">
        <v>288</v>
      </c>
      <c r="J28" s="1" t="str">
        <f t="shared" si="5"/>
        <v>02:CB:EA:CB:EA:2D</v>
      </c>
      <c r="K28" s="30" t="str">
        <f t="shared" si="3"/>
        <v>172.18.52.45</v>
      </c>
      <c r="L28" s="1" t="str">
        <f t="shared" si="6"/>
        <v>erpxbpm045.classe.cornell.edu</v>
      </c>
    </row>
    <row r="29" spans="2:13" x14ac:dyDescent="0.25">
      <c r="B29" t="s">
        <v>173</v>
      </c>
      <c r="C29" t="s">
        <v>142</v>
      </c>
      <c r="F29">
        <v>6</v>
      </c>
      <c r="H29" s="1">
        <f t="shared" si="4"/>
        <v>147</v>
      </c>
      <c r="I29" s="36" t="s">
        <v>289</v>
      </c>
      <c r="J29" s="1" t="str">
        <f t="shared" si="5"/>
        <v>02:CB:EA:CB:EA:2F</v>
      </c>
      <c r="K29" s="30" t="str">
        <f t="shared" si="3"/>
        <v>172.18.52.47</v>
      </c>
      <c r="L29" s="1" t="str">
        <f t="shared" si="6"/>
        <v>erpxbpm047.classe.cornell.edu</v>
      </c>
    </row>
    <row r="30" spans="2:13" x14ac:dyDescent="0.25">
      <c r="B30" t="s">
        <v>174</v>
      </c>
      <c r="F30">
        <v>7</v>
      </c>
      <c r="H30" s="1">
        <f t="shared" si="4"/>
        <v>162</v>
      </c>
      <c r="I30" s="36" t="s">
        <v>290</v>
      </c>
      <c r="J30" s="1" t="str">
        <f t="shared" si="5"/>
        <v>02:CB:EA:CB:EA:3E</v>
      </c>
      <c r="K30" s="30" t="str">
        <f t="shared" si="3"/>
        <v>172.18.52.62</v>
      </c>
      <c r="L30" s="1" t="str">
        <f t="shared" si="6"/>
        <v>erpxbpm062.classe.cornell.edu</v>
      </c>
    </row>
    <row r="31" spans="2:13" x14ac:dyDescent="0.25">
      <c r="B31" t="s">
        <v>175</v>
      </c>
      <c r="F31">
        <v>8</v>
      </c>
      <c r="H31" s="1">
        <f t="shared" si="4"/>
        <v>102</v>
      </c>
      <c r="I31" s="36" t="s">
        <v>291</v>
      </c>
      <c r="J31" s="1" t="str">
        <f t="shared" si="5"/>
        <v>02:CB:EA:CB:EA:02</v>
      </c>
      <c r="K31" s="30" t="str">
        <f t="shared" si="3"/>
        <v>172.18.52.2</v>
      </c>
      <c r="L31" s="1" t="str">
        <f t="shared" si="6"/>
        <v>erpxbpm002.classe.cornell.edu</v>
      </c>
    </row>
    <row r="32" spans="2:13" x14ac:dyDescent="0.25">
      <c r="B32" t="s">
        <v>176</v>
      </c>
      <c r="F32">
        <v>9</v>
      </c>
      <c r="H32" s="1">
        <f t="shared" si="4"/>
        <v>110</v>
      </c>
      <c r="I32" s="36" t="s">
        <v>437</v>
      </c>
      <c r="J32" s="1" t="str">
        <f t="shared" si="5"/>
        <v>02:CB:EA:CB:EA:0A</v>
      </c>
      <c r="K32" s="30" t="str">
        <f t="shared" si="3"/>
        <v>172.18.52.10</v>
      </c>
      <c r="L32" s="1" t="str">
        <f t="shared" si="6"/>
        <v>erpxbpm010.classe.cornell.edu</v>
      </c>
    </row>
    <row r="33" spans="2:12" x14ac:dyDescent="0.25">
      <c r="B33" t="s">
        <v>177</v>
      </c>
      <c r="C33" t="s">
        <v>143</v>
      </c>
      <c r="F33">
        <v>10</v>
      </c>
      <c r="H33" s="1">
        <f t="shared" si="4"/>
        <v>149</v>
      </c>
      <c r="I33" s="36" t="s">
        <v>292</v>
      </c>
      <c r="J33" s="1" t="str">
        <f t="shared" si="5"/>
        <v>02:CB:EA:CB:EA:31</v>
      </c>
      <c r="K33" s="30" t="str">
        <f t="shared" si="3"/>
        <v>172.18.52.49</v>
      </c>
      <c r="L33" s="1" t="str">
        <f t="shared" si="6"/>
        <v>erpxbpm049.classe.cornell.edu</v>
      </c>
    </row>
    <row r="34" spans="2:12" x14ac:dyDescent="0.25">
      <c r="B34" t="s">
        <v>178</v>
      </c>
      <c r="F34">
        <v>11</v>
      </c>
      <c r="H34" s="1">
        <f t="shared" si="4"/>
        <v>151</v>
      </c>
      <c r="I34" s="36" t="s">
        <v>293</v>
      </c>
      <c r="J34" s="1" t="str">
        <f t="shared" si="5"/>
        <v>02:CB:EA:CB:EA:33</v>
      </c>
      <c r="K34" s="30" t="str">
        <f t="shared" si="3"/>
        <v>172.18.52.51</v>
      </c>
      <c r="L34" s="1" t="str">
        <f t="shared" si="6"/>
        <v>erpxbpm051.classe.cornell.edu</v>
      </c>
    </row>
    <row r="35" spans="2:12" x14ac:dyDescent="0.25">
      <c r="B35" t="s">
        <v>179</v>
      </c>
      <c r="F35">
        <v>12</v>
      </c>
      <c r="H35" s="1">
        <f t="shared" si="4"/>
        <v>155</v>
      </c>
      <c r="I35" s="36" t="s">
        <v>294</v>
      </c>
      <c r="J35" s="1" t="str">
        <f t="shared" si="5"/>
        <v>02:CB:EA:CB:EA:37</v>
      </c>
      <c r="K35" s="30" t="str">
        <f t="shared" si="3"/>
        <v>172.18.52.55</v>
      </c>
      <c r="L35" s="1" t="str">
        <f t="shared" si="6"/>
        <v>erpxbpm055.classe.cornell.edu</v>
      </c>
    </row>
    <row r="36" spans="2:12" x14ac:dyDescent="0.25">
      <c r="B36" t="s">
        <v>180</v>
      </c>
      <c r="F36">
        <v>13</v>
      </c>
      <c r="H36" s="1">
        <f t="shared" si="4"/>
        <v>156</v>
      </c>
      <c r="I36" s="36" t="s">
        <v>295</v>
      </c>
      <c r="J36" s="1" t="str">
        <f t="shared" si="5"/>
        <v>02:CB:EA:CB:EA:38</v>
      </c>
      <c r="K36" s="30" t="str">
        <f t="shared" si="3"/>
        <v>172.18.52.56</v>
      </c>
      <c r="L36" s="1" t="str">
        <f t="shared" si="6"/>
        <v>erpxbpm056.classe.cornell.edu</v>
      </c>
    </row>
    <row r="37" spans="2:12" x14ac:dyDescent="0.25">
      <c r="B37" t="s">
        <v>181</v>
      </c>
      <c r="C37" t="s">
        <v>144</v>
      </c>
      <c r="F37">
        <v>14</v>
      </c>
      <c r="H37" s="1">
        <f t="shared" si="4"/>
        <v>169</v>
      </c>
      <c r="I37" s="36" t="s">
        <v>296</v>
      </c>
      <c r="J37" s="1" t="str">
        <f t="shared" si="5"/>
        <v>02:CB:EA:CB:EA:45</v>
      </c>
      <c r="K37" s="30" t="str">
        <f t="shared" si="3"/>
        <v>172.18.52.69</v>
      </c>
      <c r="L37" s="1" t="str">
        <f t="shared" si="6"/>
        <v>erpxbpm069.classe.cornell.edu</v>
      </c>
    </row>
    <row r="38" spans="2:12" x14ac:dyDescent="0.25">
      <c r="B38" t="s">
        <v>182</v>
      </c>
      <c r="F38">
        <v>15</v>
      </c>
      <c r="H38" s="1">
        <f t="shared" si="4"/>
        <v>167</v>
      </c>
      <c r="I38" s="36" t="s">
        <v>297</v>
      </c>
      <c r="J38" s="1" t="str">
        <f t="shared" si="5"/>
        <v>02:CB:EA:CB:EA:43</v>
      </c>
      <c r="K38" s="30" t="str">
        <f t="shared" si="3"/>
        <v>172.18.52.67</v>
      </c>
      <c r="L38" s="1" t="str">
        <f t="shared" si="6"/>
        <v>erpxbpm067.classe.cornell.edu</v>
      </c>
    </row>
    <row r="39" spans="2:12" x14ac:dyDescent="0.25">
      <c r="B39" t="s">
        <v>183</v>
      </c>
      <c r="F39">
        <v>16</v>
      </c>
      <c r="H39" s="1">
        <f t="shared" si="4"/>
        <v>160</v>
      </c>
      <c r="I39" s="36" t="s">
        <v>298</v>
      </c>
      <c r="J39" s="1" t="str">
        <f t="shared" si="5"/>
        <v>02:CB:EA:CB:EA:3C</v>
      </c>
      <c r="K39" s="30" t="str">
        <f t="shared" si="3"/>
        <v>172.18.52.60</v>
      </c>
      <c r="L39" s="1" t="str">
        <f t="shared" si="6"/>
        <v>erpxbpm060.classe.cornell.edu</v>
      </c>
    </row>
    <row r="40" spans="2:12" x14ac:dyDescent="0.25">
      <c r="B40" t="s">
        <v>184</v>
      </c>
      <c r="F40">
        <v>17</v>
      </c>
      <c r="H40" s="1">
        <f t="shared" si="4"/>
        <v>208</v>
      </c>
      <c r="I40" s="36" t="s">
        <v>299</v>
      </c>
      <c r="J40" s="1" t="str">
        <f t="shared" si="5"/>
        <v>02:CB:EA:CB:EA:6C</v>
      </c>
      <c r="K40" s="30" t="str">
        <f t="shared" si="3"/>
        <v>172.18.52.108</v>
      </c>
      <c r="L40" s="1" t="str">
        <f t="shared" si="6"/>
        <v>erpxbpm108.classe.cornell.edu</v>
      </c>
    </row>
    <row r="42" spans="2:12" x14ac:dyDescent="0.25">
      <c r="B42" t="s">
        <v>185</v>
      </c>
      <c r="C42" t="s">
        <v>145</v>
      </c>
      <c r="D42" t="s">
        <v>164</v>
      </c>
      <c r="E42" t="s">
        <v>261</v>
      </c>
      <c r="F42">
        <v>2</v>
      </c>
      <c r="H42" s="1">
        <f t="shared" ref="H42:H57" si="7">100+HEX2DEC(I42)</f>
        <v>173</v>
      </c>
      <c r="I42" s="36" t="s">
        <v>300</v>
      </c>
      <c r="J42" s="1" t="str">
        <f t="shared" ref="J42:J57" si="8">"02:CB:EA:CB:EA:"&amp;TEXT(I42,"00")</f>
        <v>02:CB:EA:CB:EA:49</v>
      </c>
      <c r="K42" s="30" t="str">
        <f t="shared" ref="K42:K57" si="9">"172.18.52."&amp;TEXT(HEX2DEC(I42),"0")</f>
        <v>172.18.52.73</v>
      </c>
      <c r="L42" s="1" t="str">
        <f t="shared" ref="L42:L57" si="10">"erpxbpm"&amp;TEXT(HEX2DEC(I42),"000")&amp;".classe.cornell.edu"</f>
        <v>erpxbpm073.classe.cornell.edu</v>
      </c>
    </row>
    <row r="43" spans="2:12" x14ac:dyDescent="0.25">
      <c r="B43" t="s">
        <v>186</v>
      </c>
      <c r="F43">
        <v>3</v>
      </c>
      <c r="H43" s="1">
        <f t="shared" si="7"/>
        <v>129</v>
      </c>
      <c r="I43" s="36" t="s">
        <v>301</v>
      </c>
      <c r="J43" s="1" t="str">
        <f t="shared" si="8"/>
        <v>02:CB:EA:CB:EA:1D</v>
      </c>
      <c r="K43" s="30" t="str">
        <f t="shared" si="9"/>
        <v>172.18.52.29</v>
      </c>
      <c r="L43" s="1" t="str">
        <f t="shared" si="10"/>
        <v>erpxbpm029.classe.cornell.edu</v>
      </c>
    </row>
    <row r="44" spans="2:12" x14ac:dyDescent="0.25">
      <c r="B44" t="s">
        <v>187</v>
      </c>
      <c r="F44">
        <v>4</v>
      </c>
      <c r="H44" s="1">
        <f t="shared" si="7"/>
        <v>117</v>
      </c>
      <c r="I44" s="36" t="s">
        <v>302</v>
      </c>
      <c r="J44" s="1" t="str">
        <f t="shared" si="8"/>
        <v>02:CB:EA:CB:EA:11</v>
      </c>
      <c r="K44" s="30" t="str">
        <f t="shared" si="9"/>
        <v>172.18.52.17</v>
      </c>
      <c r="L44" s="1" t="str">
        <f t="shared" si="10"/>
        <v>erpxbpm017.classe.cornell.edu</v>
      </c>
    </row>
    <row r="45" spans="2:12" x14ac:dyDescent="0.25">
      <c r="B45" t="s">
        <v>188</v>
      </c>
      <c r="F45">
        <v>5</v>
      </c>
      <c r="H45" s="1">
        <f t="shared" si="7"/>
        <v>138</v>
      </c>
      <c r="I45" s="36" t="s">
        <v>303</v>
      </c>
      <c r="J45" s="1" t="str">
        <f t="shared" si="8"/>
        <v>02:CB:EA:CB:EA:26</v>
      </c>
      <c r="K45" s="30" t="str">
        <f t="shared" si="9"/>
        <v>172.18.52.38</v>
      </c>
      <c r="L45" s="1" t="str">
        <f t="shared" si="10"/>
        <v>erpxbpm038.classe.cornell.edu</v>
      </c>
    </row>
    <row r="46" spans="2:12" x14ac:dyDescent="0.25">
      <c r="B46" t="s">
        <v>189</v>
      </c>
      <c r="C46" t="s">
        <v>146</v>
      </c>
      <c r="F46">
        <v>6</v>
      </c>
      <c r="H46" s="1">
        <f t="shared" si="7"/>
        <v>134</v>
      </c>
      <c r="I46" s="36" t="s">
        <v>304</v>
      </c>
      <c r="J46" s="1" t="str">
        <f t="shared" si="8"/>
        <v>02:CB:EA:CB:EA:22</v>
      </c>
      <c r="K46" s="30" t="str">
        <f t="shared" si="9"/>
        <v>172.18.52.34</v>
      </c>
      <c r="L46" s="1" t="str">
        <f t="shared" si="10"/>
        <v>erpxbpm034.classe.cornell.edu</v>
      </c>
    </row>
    <row r="47" spans="2:12" x14ac:dyDescent="0.25">
      <c r="B47" t="s">
        <v>190</v>
      </c>
      <c r="F47">
        <v>7</v>
      </c>
      <c r="H47" s="1">
        <f t="shared" si="7"/>
        <v>193</v>
      </c>
      <c r="I47" s="36" t="s">
        <v>305</v>
      </c>
      <c r="J47" s="1" t="str">
        <f t="shared" si="8"/>
        <v>02:CB:EA:CB:EA:5D</v>
      </c>
      <c r="K47" s="30" t="str">
        <f t="shared" si="9"/>
        <v>172.18.52.93</v>
      </c>
      <c r="L47" s="1" t="str">
        <f t="shared" si="10"/>
        <v>erpxbpm093.classe.cornell.edu</v>
      </c>
    </row>
    <row r="48" spans="2:12" x14ac:dyDescent="0.25">
      <c r="B48" t="s">
        <v>191</v>
      </c>
      <c r="F48">
        <v>8</v>
      </c>
      <c r="H48" s="1">
        <f t="shared" si="7"/>
        <v>188</v>
      </c>
      <c r="I48" s="36" t="s">
        <v>306</v>
      </c>
      <c r="J48" s="1" t="str">
        <f t="shared" si="8"/>
        <v>02:CB:EA:CB:EA:58</v>
      </c>
      <c r="K48" s="30" t="str">
        <f t="shared" si="9"/>
        <v>172.18.52.88</v>
      </c>
      <c r="L48" s="1" t="str">
        <f t="shared" si="10"/>
        <v>erpxbpm088.classe.cornell.edu</v>
      </c>
    </row>
    <row r="49" spans="2:12" x14ac:dyDescent="0.25">
      <c r="B49" t="s">
        <v>192</v>
      </c>
      <c r="F49">
        <v>9</v>
      </c>
      <c r="H49" s="1">
        <f t="shared" si="7"/>
        <v>171</v>
      </c>
      <c r="I49" s="36" t="s">
        <v>307</v>
      </c>
      <c r="J49" s="1" t="str">
        <f t="shared" si="8"/>
        <v>02:CB:EA:CB:EA:47</v>
      </c>
      <c r="K49" s="30" t="str">
        <f t="shared" si="9"/>
        <v>172.18.52.71</v>
      </c>
      <c r="L49" s="1" t="str">
        <f t="shared" si="10"/>
        <v>erpxbpm071.classe.cornell.edu</v>
      </c>
    </row>
    <row r="50" spans="2:12" x14ac:dyDescent="0.25">
      <c r="B50" t="s">
        <v>193</v>
      </c>
      <c r="C50" t="s">
        <v>147</v>
      </c>
      <c r="F50">
        <v>10</v>
      </c>
      <c r="H50" s="1">
        <f t="shared" si="7"/>
        <v>170</v>
      </c>
      <c r="I50" s="36" t="s">
        <v>308</v>
      </c>
      <c r="J50" s="1" t="str">
        <f t="shared" si="8"/>
        <v>02:CB:EA:CB:EA:46</v>
      </c>
      <c r="K50" s="30" t="str">
        <f t="shared" si="9"/>
        <v>172.18.52.70</v>
      </c>
      <c r="L50" s="1" t="str">
        <f t="shared" si="10"/>
        <v>erpxbpm070.classe.cornell.edu</v>
      </c>
    </row>
    <row r="51" spans="2:12" x14ac:dyDescent="0.25">
      <c r="B51" t="s">
        <v>194</v>
      </c>
      <c r="F51">
        <v>11</v>
      </c>
      <c r="H51" s="1">
        <f t="shared" si="7"/>
        <v>174</v>
      </c>
      <c r="I51" s="36" t="s">
        <v>309</v>
      </c>
      <c r="J51" s="1" t="str">
        <f t="shared" si="8"/>
        <v>02:CB:EA:CB:EA:4A</v>
      </c>
      <c r="K51" s="30" t="str">
        <f t="shared" si="9"/>
        <v>172.18.52.74</v>
      </c>
      <c r="L51" s="1" t="str">
        <f t="shared" si="10"/>
        <v>erpxbpm074.classe.cornell.edu</v>
      </c>
    </row>
    <row r="52" spans="2:12" x14ac:dyDescent="0.25">
      <c r="B52" t="s">
        <v>195</v>
      </c>
      <c r="F52">
        <v>12</v>
      </c>
      <c r="H52" s="1">
        <f t="shared" si="7"/>
        <v>178</v>
      </c>
      <c r="I52" s="36" t="s">
        <v>310</v>
      </c>
      <c r="J52" s="1" t="str">
        <f t="shared" si="8"/>
        <v>02:CB:EA:CB:EA:4E</v>
      </c>
      <c r="K52" s="30" t="str">
        <f t="shared" si="9"/>
        <v>172.18.52.78</v>
      </c>
      <c r="L52" s="1" t="str">
        <f t="shared" si="10"/>
        <v>erpxbpm078.classe.cornell.edu</v>
      </c>
    </row>
    <row r="53" spans="2:12" x14ac:dyDescent="0.25">
      <c r="B53" t="s">
        <v>196</v>
      </c>
      <c r="F53">
        <v>13</v>
      </c>
      <c r="H53" s="1">
        <f t="shared" si="7"/>
        <v>136</v>
      </c>
      <c r="I53" s="36" t="s">
        <v>311</v>
      </c>
      <c r="J53" s="1" t="str">
        <f t="shared" si="8"/>
        <v>02:CB:EA:CB:EA:24</v>
      </c>
      <c r="K53" s="30" t="str">
        <f t="shared" si="9"/>
        <v>172.18.52.36</v>
      </c>
      <c r="L53" s="1" t="str">
        <f t="shared" si="10"/>
        <v>erpxbpm036.classe.cornell.edu</v>
      </c>
    </row>
    <row r="54" spans="2:12" x14ac:dyDescent="0.25">
      <c r="B54" t="s">
        <v>197</v>
      </c>
      <c r="C54" t="s">
        <v>148</v>
      </c>
      <c r="F54">
        <v>14</v>
      </c>
      <c r="H54" s="1">
        <f t="shared" si="7"/>
        <v>187</v>
      </c>
      <c r="I54" s="36" t="s">
        <v>312</v>
      </c>
      <c r="J54" s="1" t="str">
        <f t="shared" si="8"/>
        <v>02:CB:EA:CB:EA:57</v>
      </c>
      <c r="K54" s="30" t="str">
        <f t="shared" si="9"/>
        <v>172.18.52.87</v>
      </c>
      <c r="L54" s="1" t="str">
        <f t="shared" si="10"/>
        <v>erpxbpm087.classe.cornell.edu</v>
      </c>
    </row>
    <row r="55" spans="2:12" x14ac:dyDescent="0.25">
      <c r="B55" t="s">
        <v>198</v>
      </c>
      <c r="F55">
        <v>15</v>
      </c>
      <c r="H55" s="1">
        <f t="shared" si="7"/>
        <v>210</v>
      </c>
      <c r="I55" s="36" t="s">
        <v>313</v>
      </c>
      <c r="J55" s="1" t="str">
        <f t="shared" si="8"/>
        <v>02:CB:EA:CB:EA:6E</v>
      </c>
      <c r="K55" s="30" t="str">
        <f t="shared" si="9"/>
        <v>172.18.52.110</v>
      </c>
      <c r="L55" s="1" t="str">
        <f t="shared" si="10"/>
        <v>erpxbpm110.classe.cornell.edu</v>
      </c>
    </row>
    <row r="56" spans="2:12" x14ac:dyDescent="0.25">
      <c r="B56" t="s">
        <v>199</v>
      </c>
      <c r="F56">
        <v>16</v>
      </c>
      <c r="H56" s="1">
        <f t="shared" si="7"/>
        <v>179</v>
      </c>
      <c r="I56" s="36" t="s">
        <v>314</v>
      </c>
      <c r="J56" s="1" t="str">
        <f t="shared" si="8"/>
        <v>02:CB:EA:CB:EA:4F</v>
      </c>
      <c r="K56" s="30" t="str">
        <f t="shared" si="9"/>
        <v>172.18.52.79</v>
      </c>
      <c r="L56" s="1" t="str">
        <f t="shared" si="10"/>
        <v>erpxbpm079.classe.cornell.edu</v>
      </c>
    </row>
    <row r="57" spans="2:12" x14ac:dyDescent="0.25">
      <c r="B57" t="s">
        <v>200</v>
      </c>
      <c r="F57">
        <v>17</v>
      </c>
      <c r="H57" s="1">
        <f t="shared" si="7"/>
        <v>186</v>
      </c>
      <c r="I57" s="36" t="s">
        <v>315</v>
      </c>
      <c r="J57" s="1" t="str">
        <f t="shared" si="8"/>
        <v>02:CB:EA:CB:EA:56</v>
      </c>
      <c r="K57" s="30" t="str">
        <f t="shared" si="9"/>
        <v>172.18.52.86</v>
      </c>
      <c r="L57" s="1" t="str">
        <f t="shared" si="10"/>
        <v>erpxbpm086.classe.cornell.edu</v>
      </c>
    </row>
    <row r="59" spans="2:12" x14ac:dyDescent="0.25">
      <c r="B59" t="s">
        <v>201</v>
      </c>
      <c r="C59" t="s">
        <v>149</v>
      </c>
      <c r="D59" t="s">
        <v>165</v>
      </c>
      <c r="E59" t="s">
        <v>262</v>
      </c>
      <c r="F59">
        <v>2</v>
      </c>
      <c r="H59" s="1">
        <f t="shared" ref="H59:H69" si="11">100+HEX2DEC(I59)</f>
        <v>194</v>
      </c>
      <c r="I59" s="36" t="s">
        <v>316</v>
      </c>
      <c r="J59" s="1" t="str">
        <f t="shared" ref="J59:J69" si="12">"02:CB:EA:CB:EA:"&amp;TEXT(I59,"00")</f>
        <v>02:CB:EA:CB:EA:5E</v>
      </c>
      <c r="K59" s="30" t="str">
        <f t="shared" ref="K59:K69" si="13">"172.18.52."&amp;TEXT(HEX2DEC(I59),"0")</f>
        <v>172.18.52.94</v>
      </c>
      <c r="L59" s="1" t="str">
        <f t="shared" ref="L59:L69" si="14">"erpxbpm"&amp;TEXT(HEX2DEC(I59),"000")&amp;".classe.cornell.edu"</f>
        <v>erpxbpm094.classe.cornell.edu</v>
      </c>
    </row>
    <row r="60" spans="2:12" x14ac:dyDescent="0.25">
      <c r="B60" t="s">
        <v>202</v>
      </c>
      <c r="F60">
        <v>3</v>
      </c>
      <c r="H60" s="1">
        <f t="shared" si="11"/>
        <v>195</v>
      </c>
      <c r="I60" s="36" t="s">
        <v>317</v>
      </c>
      <c r="J60" s="1" t="str">
        <f t="shared" si="12"/>
        <v>02:CB:EA:CB:EA:5F</v>
      </c>
      <c r="K60" s="30" t="str">
        <f t="shared" si="13"/>
        <v>172.18.52.95</v>
      </c>
      <c r="L60" s="1" t="str">
        <f t="shared" si="14"/>
        <v>erpxbpm095.classe.cornell.edu</v>
      </c>
    </row>
    <row r="61" spans="2:12" x14ac:dyDescent="0.25">
      <c r="B61" t="s">
        <v>203</v>
      </c>
      <c r="F61">
        <v>4</v>
      </c>
      <c r="H61" s="1">
        <f t="shared" si="11"/>
        <v>197</v>
      </c>
      <c r="I61" s="36" t="s">
        <v>318</v>
      </c>
      <c r="J61" s="1" t="str">
        <f t="shared" si="12"/>
        <v>02:CB:EA:CB:EA:61</v>
      </c>
      <c r="K61" s="30" t="str">
        <f t="shared" si="13"/>
        <v>172.18.52.97</v>
      </c>
      <c r="L61" s="1" t="str">
        <f t="shared" si="14"/>
        <v>erpxbpm097.classe.cornell.edu</v>
      </c>
    </row>
    <row r="62" spans="2:12" x14ac:dyDescent="0.25">
      <c r="B62" t="s">
        <v>204</v>
      </c>
      <c r="F62">
        <v>5</v>
      </c>
      <c r="H62" s="1">
        <f t="shared" si="11"/>
        <v>198</v>
      </c>
      <c r="I62" s="36" t="s">
        <v>319</v>
      </c>
      <c r="J62" s="1" t="str">
        <f t="shared" si="12"/>
        <v>02:CB:EA:CB:EA:62</v>
      </c>
      <c r="K62" s="30" t="str">
        <f t="shared" si="13"/>
        <v>172.18.52.98</v>
      </c>
      <c r="L62" s="1" t="str">
        <f t="shared" si="14"/>
        <v>erpxbpm098.classe.cornell.edu</v>
      </c>
    </row>
    <row r="63" spans="2:12" x14ac:dyDescent="0.25">
      <c r="B63" t="s">
        <v>205</v>
      </c>
      <c r="C63" t="s">
        <v>150</v>
      </c>
      <c r="F63">
        <v>6</v>
      </c>
      <c r="H63" s="1">
        <f t="shared" si="11"/>
        <v>199</v>
      </c>
      <c r="I63" s="36" t="s">
        <v>320</v>
      </c>
      <c r="J63" s="1" t="str">
        <f t="shared" si="12"/>
        <v>02:CB:EA:CB:EA:63</v>
      </c>
      <c r="K63" s="30" t="str">
        <f t="shared" si="13"/>
        <v>172.18.52.99</v>
      </c>
      <c r="L63" s="1" t="str">
        <f t="shared" si="14"/>
        <v>erpxbpm099.classe.cornell.edu</v>
      </c>
    </row>
    <row r="64" spans="2:12" x14ac:dyDescent="0.25">
      <c r="B64" t="s">
        <v>206</v>
      </c>
      <c r="F64">
        <v>7</v>
      </c>
      <c r="H64" s="1">
        <f t="shared" si="11"/>
        <v>200</v>
      </c>
      <c r="I64" s="36" t="s">
        <v>321</v>
      </c>
      <c r="J64" s="1" t="str">
        <f t="shared" si="12"/>
        <v>02:CB:EA:CB:EA:64</v>
      </c>
      <c r="K64" s="30" t="str">
        <f t="shared" si="13"/>
        <v>172.18.52.100</v>
      </c>
      <c r="L64" s="1" t="str">
        <f t="shared" si="14"/>
        <v>erpxbpm100.classe.cornell.edu</v>
      </c>
    </row>
    <row r="65" spans="2:12" x14ac:dyDescent="0.25">
      <c r="B65" t="s">
        <v>207</v>
      </c>
      <c r="F65">
        <v>8</v>
      </c>
      <c r="H65" s="1">
        <f t="shared" si="11"/>
        <v>213</v>
      </c>
      <c r="I65" s="36" t="s">
        <v>322</v>
      </c>
      <c r="J65" s="1" t="str">
        <f t="shared" si="12"/>
        <v>02:CB:EA:CB:EA:71</v>
      </c>
      <c r="K65" s="30" t="str">
        <f t="shared" si="13"/>
        <v>172.18.52.113</v>
      </c>
      <c r="L65" s="1" t="str">
        <f t="shared" si="14"/>
        <v>erpxbpm113.classe.cornell.edu</v>
      </c>
    </row>
    <row r="66" spans="2:12" x14ac:dyDescent="0.25">
      <c r="B66" t="s">
        <v>208</v>
      </c>
      <c r="C66" t="s">
        <v>151</v>
      </c>
      <c r="F66">
        <v>9</v>
      </c>
      <c r="H66" s="1">
        <f t="shared" si="11"/>
        <v>203</v>
      </c>
      <c r="I66" s="36" t="s">
        <v>323</v>
      </c>
      <c r="J66" s="1" t="str">
        <f t="shared" si="12"/>
        <v>02:CB:EA:CB:EA:67</v>
      </c>
      <c r="K66" s="30" t="str">
        <f t="shared" si="13"/>
        <v>172.18.52.103</v>
      </c>
      <c r="L66" s="1" t="str">
        <f t="shared" si="14"/>
        <v>erpxbpm103.classe.cornell.edu</v>
      </c>
    </row>
    <row r="67" spans="2:12" x14ac:dyDescent="0.25">
      <c r="B67" t="s">
        <v>209</v>
      </c>
      <c r="F67">
        <v>10</v>
      </c>
      <c r="H67" s="1">
        <f t="shared" si="11"/>
        <v>206</v>
      </c>
      <c r="I67" s="36" t="s">
        <v>324</v>
      </c>
      <c r="J67" s="1" t="str">
        <f t="shared" si="12"/>
        <v>02:CB:EA:CB:EA:6A</v>
      </c>
      <c r="K67" s="30" t="str">
        <f t="shared" si="13"/>
        <v>172.18.52.106</v>
      </c>
      <c r="L67" s="1" t="str">
        <f t="shared" si="14"/>
        <v>erpxbpm106.classe.cornell.edu</v>
      </c>
    </row>
    <row r="68" spans="2:12" x14ac:dyDescent="0.25">
      <c r="B68" t="s">
        <v>210</v>
      </c>
      <c r="F68">
        <v>11</v>
      </c>
      <c r="H68" s="1">
        <f t="shared" si="11"/>
        <v>205</v>
      </c>
      <c r="I68" s="36" t="s">
        <v>325</v>
      </c>
      <c r="J68" s="1" t="str">
        <f t="shared" si="12"/>
        <v>02:CB:EA:CB:EA:69</v>
      </c>
      <c r="K68" s="30" t="str">
        <f t="shared" si="13"/>
        <v>172.18.52.105</v>
      </c>
      <c r="L68" s="1" t="str">
        <f t="shared" si="14"/>
        <v>erpxbpm105.classe.cornell.edu</v>
      </c>
    </row>
    <row r="69" spans="2:12" x14ac:dyDescent="0.25">
      <c r="B69" t="s">
        <v>211</v>
      </c>
      <c r="F69">
        <v>12</v>
      </c>
      <c r="H69" s="1">
        <f t="shared" si="11"/>
        <v>207</v>
      </c>
      <c r="I69" s="36" t="s">
        <v>326</v>
      </c>
      <c r="J69" s="1" t="str">
        <f t="shared" si="12"/>
        <v>02:CB:EA:CB:EA:6B</v>
      </c>
      <c r="K69" s="30" t="str">
        <f t="shared" si="13"/>
        <v>172.18.52.107</v>
      </c>
      <c r="L69" s="1" t="str">
        <f t="shared" si="14"/>
        <v>erpxbpm107.classe.cornell.edu</v>
      </c>
    </row>
    <row r="71" spans="2:12" x14ac:dyDescent="0.25">
      <c r="B71" t="s">
        <v>212</v>
      </c>
      <c r="C71" t="s">
        <v>152</v>
      </c>
      <c r="D71" t="s">
        <v>166</v>
      </c>
      <c r="E71" t="s">
        <v>263</v>
      </c>
      <c r="F71">
        <v>2</v>
      </c>
      <c r="H71" s="1">
        <f t="shared" ref="H71:H86" si="15">100+HEX2DEC(I71)</f>
        <v>214</v>
      </c>
      <c r="I71" s="36" t="s">
        <v>327</v>
      </c>
      <c r="J71" s="1" t="str">
        <f t="shared" ref="J71:J86" si="16">"02:CB:EA:CB:EA:"&amp;TEXT(I71,"00")</f>
        <v>02:CB:EA:CB:EA:72</v>
      </c>
      <c r="K71" s="30" t="str">
        <f t="shared" ref="K71:K86" si="17">"172.18.52."&amp;TEXT(HEX2DEC(I71),"0")</f>
        <v>172.18.52.114</v>
      </c>
      <c r="L71" s="1" t="str">
        <f t="shared" ref="L71:L86" si="18">"erpxbpm"&amp;TEXT(HEX2DEC(I71),"000")&amp;".classe.cornell.edu"</f>
        <v>erpxbpm114.classe.cornell.edu</v>
      </c>
    </row>
    <row r="72" spans="2:12" x14ac:dyDescent="0.25">
      <c r="B72" t="s">
        <v>213</v>
      </c>
      <c r="F72">
        <v>3</v>
      </c>
      <c r="H72" s="1">
        <f t="shared" si="15"/>
        <v>215</v>
      </c>
      <c r="I72" s="36" t="s">
        <v>328</v>
      </c>
      <c r="J72" s="1" t="str">
        <f t="shared" si="16"/>
        <v>02:CB:EA:CB:EA:73</v>
      </c>
      <c r="K72" s="30" t="str">
        <f t="shared" si="17"/>
        <v>172.18.52.115</v>
      </c>
      <c r="L72" s="1" t="str">
        <f t="shared" si="18"/>
        <v>erpxbpm115.classe.cornell.edu</v>
      </c>
    </row>
    <row r="73" spans="2:12" x14ac:dyDescent="0.25">
      <c r="B73" t="s">
        <v>214</v>
      </c>
      <c r="F73">
        <v>4</v>
      </c>
      <c r="H73" s="1">
        <f t="shared" si="15"/>
        <v>217</v>
      </c>
      <c r="I73" s="36" t="s">
        <v>329</v>
      </c>
      <c r="J73" s="1" t="str">
        <f t="shared" si="16"/>
        <v>02:CB:EA:CB:EA:75</v>
      </c>
      <c r="K73" s="30" t="str">
        <f t="shared" si="17"/>
        <v>172.18.52.117</v>
      </c>
      <c r="L73" s="1" t="str">
        <f t="shared" si="18"/>
        <v>erpxbpm117.classe.cornell.edu</v>
      </c>
    </row>
    <row r="74" spans="2:12" x14ac:dyDescent="0.25">
      <c r="B74" t="s">
        <v>215</v>
      </c>
      <c r="F74">
        <v>5</v>
      </c>
      <c r="H74" s="1">
        <f t="shared" si="15"/>
        <v>218</v>
      </c>
      <c r="I74" s="36" t="s">
        <v>330</v>
      </c>
      <c r="J74" s="1" t="str">
        <f t="shared" si="16"/>
        <v>02:CB:EA:CB:EA:76</v>
      </c>
      <c r="K74" s="30" t="str">
        <f t="shared" si="17"/>
        <v>172.18.52.118</v>
      </c>
      <c r="L74" s="1" t="str">
        <f t="shared" si="18"/>
        <v>erpxbpm118.classe.cornell.edu</v>
      </c>
    </row>
    <row r="75" spans="2:12" x14ac:dyDescent="0.25">
      <c r="B75" t="s">
        <v>216</v>
      </c>
      <c r="C75" t="s">
        <v>153</v>
      </c>
      <c r="F75">
        <v>6</v>
      </c>
      <c r="H75" s="1">
        <f t="shared" si="15"/>
        <v>219</v>
      </c>
      <c r="I75" s="36" t="s">
        <v>331</v>
      </c>
      <c r="J75" s="1" t="str">
        <f t="shared" si="16"/>
        <v>02:CB:EA:CB:EA:77</v>
      </c>
      <c r="K75" s="30" t="str">
        <f t="shared" si="17"/>
        <v>172.18.52.119</v>
      </c>
      <c r="L75" s="1" t="str">
        <f t="shared" si="18"/>
        <v>erpxbpm119.classe.cornell.edu</v>
      </c>
    </row>
    <row r="76" spans="2:12" x14ac:dyDescent="0.25">
      <c r="B76" t="s">
        <v>217</v>
      </c>
      <c r="F76">
        <v>7</v>
      </c>
      <c r="H76" s="1">
        <f t="shared" si="15"/>
        <v>221</v>
      </c>
      <c r="I76" s="36" t="s">
        <v>332</v>
      </c>
      <c r="J76" s="1" t="str">
        <f t="shared" si="16"/>
        <v>02:CB:EA:CB:EA:79</v>
      </c>
      <c r="K76" s="30" t="str">
        <f t="shared" si="17"/>
        <v>172.18.52.121</v>
      </c>
      <c r="L76" s="1" t="str">
        <f t="shared" si="18"/>
        <v>erpxbpm121.classe.cornell.edu</v>
      </c>
    </row>
    <row r="77" spans="2:12" x14ac:dyDescent="0.25">
      <c r="B77" t="s">
        <v>218</v>
      </c>
      <c r="F77">
        <v>8</v>
      </c>
      <c r="H77" s="1">
        <f t="shared" si="15"/>
        <v>223</v>
      </c>
      <c r="I77" s="36" t="s">
        <v>333</v>
      </c>
      <c r="J77" s="1" t="str">
        <f t="shared" si="16"/>
        <v>02:CB:EA:CB:EA:7B</v>
      </c>
      <c r="K77" s="30" t="str">
        <f t="shared" si="17"/>
        <v>172.18.52.123</v>
      </c>
      <c r="L77" s="1" t="str">
        <f t="shared" si="18"/>
        <v>erpxbpm123.classe.cornell.edu</v>
      </c>
    </row>
    <row r="78" spans="2:12" x14ac:dyDescent="0.25">
      <c r="B78" t="s">
        <v>219</v>
      </c>
      <c r="F78">
        <v>9</v>
      </c>
      <c r="H78" s="1">
        <f t="shared" si="15"/>
        <v>196</v>
      </c>
      <c r="I78" s="36">
        <v>60</v>
      </c>
      <c r="J78" s="1" t="str">
        <f t="shared" si="16"/>
        <v>02:CB:EA:CB:EA:60</v>
      </c>
      <c r="K78" s="30" t="str">
        <f t="shared" si="17"/>
        <v>172.18.52.96</v>
      </c>
      <c r="L78" s="1" t="str">
        <f t="shared" si="18"/>
        <v>erpxbpm096.classe.cornell.edu</v>
      </c>
    </row>
    <row r="79" spans="2:12" x14ac:dyDescent="0.25">
      <c r="B79" t="s">
        <v>220</v>
      </c>
      <c r="C79" t="s">
        <v>154</v>
      </c>
      <c r="F79">
        <v>10</v>
      </c>
      <c r="H79" s="1">
        <f t="shared" si="15"/>
        <v>224</v>
      </c>
      <c r="I79" s="36" t="s">
        <v>334</v>
      </c>
      <c r="J79" s="1" t="str">
        <f t="shared" si="16"/>
        <v>02:CB:EA:CB:EA:7C</v>
      </c>
      <c r="K79" s="30" t="str">
        <f t="shared" si="17"/>
        <v>172.18.52.124</v>
      </c>
      <c r="L79" s="1" t="str">
        <f t="shared" si="18"/>
        <v>erpxbpm124.classe.cornell.edu</v>
      </c>
    </row>
    <row r="80" spans="2:12" x14ac:dyDescent="0.25">
      <c r="B80" t="s">
        <v>221</v>
      </c>
      <c r="F80">
        <v>11</v>
      </c>
      <c r="H80" s="1">
        <f t="shared" si="15"/>
        <v>225</v>
      </c>
      <c r="I80" s="36" t="s">
        <v>335</v>
      </c>
      <c r="J80" s="1" t="str">
        <f t="shared" si="16"/>
        <v>02:CB:EA:CB:EA:7D</v>
      </c>
      <c r="K80" s="30" t="str">
        <f t="shared" si="17"/>
        <v>172.18.52.125</v>
      </c>
      <c r="L80" s="1" t="str">
        <f t="shared" si="18"/>
        <v>erpxbpm125.classe.cornell.edu</v>
      </c>
    </row>
    <row r="81" spans="2:12" x14ac:dyDescent="0.25">
      <c r="B81" t="s">
        <v>222</v>
      </c>
      <c r="F81">
        <v>12</v>
      </c>
      <c r="H81" s="1">
        <f t="shared" si="15"/>
        <v>226</v>
      </c>
      <c r="I81" s="36" t="s">
        <v>336</v>
      </c>
      <c r="J81" s="1" t="str">
        <f t="shared" si="16"/>
        <v>02:CB:EA:CB:EA:7E</v>
      </c>
      <c r="K81" s="30" t="str">
        <f t="shared" si="17"/>
        <v>172.18.52.126</v>
      </c>
      <c r="L81" s="1" t="str">
        <f t="shared" si="18"/>
        <v>erpxbpm126.classe.cornell.edu</v>
      </c>
    </row>
    <row r="82" spans="2:12" x14ac:dyDescent="0.25">
      <c r="B82" t="s">
        <v>223</v>
      </c>
      <c r="F82">
        <v>13</v>
      </c>
      <c r="H82" s="1">
        <f t="shared" si="15"/>
        <v>227</v>
      </c>
      <c r="I82" s="36" t="s">
        <v>337</v>
      </c>
      <c r="J82" s="1" t="str">
        <f t="shared" si="16"/>
        <v>02:CB:EA:CB:EA:7F</v>
      </c>
      <c r="K82" s="30" t="str">
        <f t="shared" si="17"/>
        <v>172.18.52.127</v>
      </c>
      <c r="L82" s="1" t="str">
        <f t="shared" si="18"/>
        <v>erpxbpm127.classe.cornell.edu</v>
      </c>
    </row>
    <row r="83" spans="2:12" x14ac:dyDescent="0.25">
      <c r="B83" t="s">
        <v>224</v>
      </c>
      <c r="C83" t="s">
        <v>155</v>
      </c>
      <c r="F83">
        <v>14</v>
      </c>
      <c r="H83" s="1">
        <f t="shared" si="15"/>
        <v>172</v>
      </c>
      <c r="I83" s="36" t="s">
        <v>338</v>
      </c>
      <c r="J83" s="1" t="str">
        <f t="shared" si="16"/>
        <v>02:CB:EA:CB:EA:48</v>
      </c>
      <c r="K83" s="30" t="str">
        <f t="shared" si="17"/>
        <v>172.18.52.72</v>
      </c>
      <c r="L83" s="1" t="str">
        <f t="shared" si="18"/>
        <v>erpxbpm072.classe.cornell.edu</v>
      </c>
    </row>
    <row r="84" spans="2:12" x14ac:dyDescent="0.25">
      <c r="B84" t="s">
        <v>225</v>
      </c>
      <c r="F84">
        <v>15</v>
      </c>
      <c r="H84" s="1">
        <f t="shared" si="15"/>
        <v>220</v>
      </c>
      <c r="I84" s="36">
        <v>78</v>
      </c>
      <c r="J84" s="1" t="str">
        <f t="shared" si="16"/>
        <v>02:CB:EA:CB:EA:78</v>
      </c>
      <c r="K84" s="30" t="str">
        <f t="shared" si="17"/>
        <v>172.18.52.120</v>
      </c>
      <c r="L84" s="1" t="str">
        <f t="shared" si="18"/>
        <v>erpxbpm120.classe.cornell.edu</v>
      </c>
    </row>
    <row r="85" spans="2:12" x14ac:dyDescent="0.25">
      <c r="B85" t="s">
        <v>226</v>
      </c>
      <c r="F85">
        <v>16</v>
      </c>
      <c r="H85" s="1">
        <f t="shared" si="15"/>
        <v>163</v>
      </c>
      <c r="I85" s="36" t="s">
        <v>339</v>
      </c>
      <c r="J85" s="1" t="str">
        <f t="shared" si="16"/>
        <v>02:CB:EA:CB:EA:3F</v>
      </c>
      <c r="K85" s="30" t="str">
        <f t="shared" si="17"/>
        <v>172.18.52.63</v>
      </c>
      <c r="L85" s="1" t="str">
        <f t="shared" si="18"/>
        <v>erpxbpm063.classe.cornell.edu</v>
      </c>
    </row>
    <row r="86" spans="2:12" x14ac:dyDescent="0.25">
      <c r="B86" t="s">
        <v>227</v>
      </c>
      <c r="F86">
        <v>17</v>
      </c>
      <c r="H86" s="1">
        <f t="shared" si="15"/>
        <v>166</v>
      </c>
      <c r="I86" s="36" t="s">
        <v>340</v>
      </c>
      <c r="J86" s="1" t="str">
        <f t="shared" si="16"/>
        <v>02:CB:EA:CB:EA:42</v>
      </c>
      <c r="K86" s="30" t="str">
        <f t="shared" si="17"/>
        <v>172.18.52.66</v>
      </c>
      <c r="L86" s="1" t="str">
        <f t="shared" si="18"/>
        <v>erpxbpm066.classe.cornell.edu</v>
      </c>
    </row>
    <row r="88" spans="2:12" x14ac:dyDescent="0.25">
      <c r="B88" t="s">
        <v>228</v>
      </c>
      <c r="C88" t="s">
        <v>156</v>
      </c>
      <c r="D88" t="s">
        <v>167</v>
      </c>
      <c r="E88" t="s">
        <v>264</v>
      </c>
      <c r="F88">
        <v>2</v>
      </c>
      <c r="H88" s="1">
        <f t="shared" ref="H88:H103" si="19">100+HEX2DEC(I88)</f>
        <v>127</v>
      </c>
      <c r="I88" s="36" t="s">
        <v>341</v>
      </c>
      <c r="J88" s="1" t="str">
        <f t="shared" ref="J88:J103" si="20">"02:CB:EA:CB:EA:"&amp;TEXT(I88,"00")</f>
        <v>02:CB:EA:CB:EA:1B</v>
      </c>
      <c r="K88" s="30" t="str">
        <f t="shared" ref="K88:K103" si="21">"172.18.52."&amp;TEXT(HEX2DEC(I88),"0")</f>
        <v>172.18.52.27</v>
      </c>
      <c r="L88" s="1" t="str">
        <f t="shared" ref="L88:L103" si="22">"erpxbpm"&amp;TEXT(HEX2DEC(I88),"000")&amp;".classe.cornell.edu"</f>
        <v>erpxbpm027.classe.cornell.edu</v>
      </c>
    </row>
    <row r="89" spans="2:12" x14ac:dyDescent="0.25">
      <c r="B89" t="s">
        <v>229</v>
      </c>
      <c r="F89">
        <v>3</v>
      </c>
      <c r="H89" s="1">
        <f t="shared" si="19"/>
        <v>164</v>
      </c>
      <c r="I89" s="36">
        <v>40</v>
      </c>
      <c r="J89" s="1" t="str">
        <f t="shared" si="20"/>
        <v>02:CB:EA:CB:EA:40</v>
      </c>
      <c r="K89" s="30" t="str">
        <f t="shared" si="21"/>
        <v>172.18.52.64</v>
      </c>
      <c r="L89" s="1" t="str">
        <f t="shared" si="22"/>
        <v>erpxbpm064.classe.cornell.edu</v>
      </c>
    </row>
    <row r="90" spans="2:12" x14ac:dyDescent="0.25">
      <c r="B90" t="s">
        <v>230</v>
      </c>
      <c r="F90">
        <v>4</v>
      </c>
      <c r="H90" s="1">
        <f t="shared" si="19"/>
        <v>241</v>
      </c>
      <c r="I90" s="36" t="s">
        <v>342</v>
      </c>
      <c r="J90" s="1" t="str">
        <f t="shared" si="20"/>
        <v>02:CB:EA:CB:EA:8D</v>
      </c>
      <c r="K90" s="30" t="str">
        <f t="shared" si="21"/>
        <v>172.18.52.141</v>
      </c>
      <c r="L90" s="1" t="str">
        <f t="shared" si="22"/>
        <v>erpxbpm141.classe.cornell.edu</v>
      </c>
    </row>
    <row r="91" spans="2:12" x14ac:dyDescent="0.25">
      <c r="B91" t="s">
        <v>231</v>
      </c>
      <c r="F91">
        <v>5</v>
      </c>
      <c r="H91" s="1">
        <f t="shared" si="19"/>
        <v>119</v>
      </c>
      <c r="I91" s="36" t="s">
        <v>343</v>
      </c>
      <c r="J91" s="1" t="str">
        <f t="shared" si="20"/>
        <v>02:CB:EA:CB:EA:13</v>
      </c>
      <c r="K91" s="30" t="str">
        <f t="shared" si="21"/>
        <v>172.18.52.19</v>
      </c>
      <c r="L91" s="1" t="str">
        <f t="shared" si="22"/>
        <v>erpxbpm019.classe.cornell.edu</v>
      </c>
    </row>
    <row r="92" spans="2:12" x14ac:dyDescent="0.25">
      <c r="B92" t="s">
        <v>232</v>
      </c>
      <c r="C92" t="s">
        <v>157</v>
      </c>
      <c r="F92">
        <v>6</v>
      </c>
      <c r="H92" s="1">
        <f t="shared" si="19"/>
        <v>243</v>
      </c>
      <c r="I92" s="36" t="s">
        <v>344</v>
      </c>
      <c r="J92" s="1" t="str">
        <f t="shared" si="20"/>
        <v>02:CB:EA:CB:EA:8F</v>
      </c>
      <c r="K92" s="30" t="str">
        <f t="shared" si="21"/>
        <v>172.18.52.143</v>
      </c>
      <c r="L92" s="1" t="str">
        <f t="shared" si="22"/>
        <v>erpxbpm143.classe.cornell.edu</v>
      </c>
    </row>
    <row r="93" spans="2:12" x14ac:dyDescent="0.25">
      <c r="B93" t="s">
        <v>233</v>
      </c>
      <c r="F93">
        <v>7</v>
      </c>
      <c r="H93" s="1">
        <f t="shared" si="19"/>
        <v>202</v>
      </c>
      <c r="I93" s="36" t="s">
        <v>345</v>
      </c>
      <c r="J93" s="1" t="str">
        <f t="shared" si="20"/>
        <v>02:CB:EA:CB:EA:66</v>
      </c>
      <c r="K93" s="30" t="str">
        <f t="shared" si="21"/>
        <v>172.18.52.102</v>
      </c>
      <c r="L93" s="1" t="str">
        <f t="shared" si="22"/>
        <v>erpxbpm102.classe.cornell.edu</v>
      </c>
    </row>
    <row r="94" spans="2:12" x14ac:dyDescent="0.25">
      <c r="B94" t="s">
        <v>234</v>
      </c>
      <c r="F94">
        <v>8</v>
      </c>
      <c r="H94" s="1">
        <f t="shared" si="19"/>
        <v>251</v>
      </c>
      <c r="I94" s="36" t="s">
        <v>346</v>
      </c>
      <c r="J94" s="1" t="str">
        <f t="shared" si="20"/>
        <v>02:CB:EA:CB:EA:97</v>
      </c>
      <c r="K94" s="30" t="str">
        <f t="shared" si="21"/>
        <v>172.18.52.151</v>
      </c>
      <c r="L94" s="1" t="str">
        <f t="shared" si="22"/>
        <v>erpxbpm151.classe.cornell.edu</v>
      </c>
    </row>
    <row r="95" spans="2:12" x14ac:dyDescent="0.25">
      <c r="B95" t="s">
        <v>235</v>
      </c>
      <c r="F95">
        <v>9</v>
      </c>
      <c r="H95" s="1">
        <f t="shared" si="19"/>
        <v>175</v>
      </c>
      <c r="I95" s="36" t="s">
        <v>347</v>
      </c>
      <c r="J95" s="1" t="str">
        <f t="shared" si="20"/>
        <v>02:CB:EA:CB:EA:4B</v>
      </c>
      <c r="K95" s="30" t="str">
        <f t="shared" si="21"/>
        <v>172.18.52.75</v>
      </c>
      <c r="L95" s="1" t="str">
        <f t="shared" si="22"/>
        <v>erpxbpm075.classe.cornell.edu</v>
      </c>
    </row>
    <row r="96" spans="2:12" x14ac:dyDescent="0.25">
      <c r="B96" t="s">
        <v>236</v>
      </c>
      <c r="C96" t="s">
        <v>158</v>
      </c>
      <c r="F96">
        <v>10</v>
      </c>
      <c r="H96" s="1">
        <f t="shared" si="19"/>
        <v>244</v>
      </c>
      <c r="I96" s="36" t="s">
        <v>348</v>
      </c>
      <c r="J96" s="1" t="str">
        <f t="shared" si="20"/>
        <v>02:CB:EA:CB:EA:90</v>
      </c>
      <c r="K96" s="30" t="str">
        <f t="shared" si="21"/>
        <v>172.18.52.144</v>
      </c>
      <c r="L96" s="1" t="str">
        <f t="shared" si="22"/>
        <v>erpxbpm144.classe.cornell.edu</v>
      </c>
    </row>
    <row r="97" spans="2:12" x14ac:dyDescent="0.25">
      <c r="B97" t="s">
        <v>237</v>
      </c>
      <c r="F97">
        <v>11</v>
      </c>
      <c r="H97" s="1">
        <f t="shared" si="19"/>
        <v>139</v>
      </c>
      <c r="I97" s="36" t="s">
        <v>349</v>
      </c>
      <c r="J97" s="1" t="str">
        <f t="shared" si="20"/>
        <v>02:CB:EA:CB:EA:27</v>
      </c>
      <c r="K97" s="30" t="str">
        <f t="shared" si="21"/>
        <v>172.18.52.39</v>
      </c>
      <c r="L97" s="1" t="str">
        <f t="shared" si="22"/>
        <v>erpxbpm039.classe.cornell.edu</v>
      </c>
    </row>
    <row r="98" spans="2:12" x14ac:dyDescent="0.25">
      <c r="B98" t="s">
        <v>238</v>
      </c>
      <c r="F98">
        <v>12</v>
      </c>
      <c r="H98" s="1">
        <f t="shared" si="19"/>
        <v>116</v>
      </c>
      <c r="I98" s="36">
        <v>10</v>
      </c>
      <c r="J98" s="1" t="str">
        <f t="shared" si="20"/>
        <v>02:CB:EA:CB:EA:10</v>
      </c>
      <c r="K98" s="30" t="str">
        <f t="shared" si="21"/>
        <v>172.18.52.16</v>
      </c>
      <c r="L98" s="1" t="str">
        <f t="shared" si="22"/>
        <v>erpxbpm016.classe.cornell.edu</v>
      </c>
    </row>
    <row r="99" spans="2:12" x14ac:dyDescent="0.25">
      <c r="B99" t="s">
        <v>239</v>
      </c>
      <c r="F99">
        <v>13</v>
      </c>
      <c r="H99" s="1">
        <f t="shared" si="19"/>
        <v>101</v>
      </c>
      <c r="I99" s="36" t="s">
        <v>350</v>
      </c>
      <c r="J99" s="1" t="str">
        <f t="shared" si="20"/>
        <v>02:CB:EA:CB:EA:01</v>
      </c>
      <c r="K99" s="30" t="str">
        <f t="shared" si="21"/>
        <v>172.18.52.1</v>
      </c>
      <c r="L99" s="1" t="str">
        <f t="shared" si="22"/>
        <v>erpxbpm001.classe.cornell.edu</v>
      </c>
    </row>
    <row r="100" spans="2:12" x14ac:dyDescent="0.25">
      <c r="B100" t="s">
        <v>240</v>
      </c>
      <c r="C100" t="s">
        <v>159</v>
      </c>
      <c r="F100">
        <v>14</v>
      </c>
      <c r="H100" s="1">
        <f t="shared" si="19"/>
        <v>131</v>
      </c>
      <c r="I100" s="36" t="s">
        <v>351</v>
      </c>
      <c r="J100" s="1" t="str">
        <f t="shared" si="20"/>
        <v>02:CB:EA:CB:EA:1F</v>
      </c>
      <c r="K100" s="30" t="str">
        <f t="shared" si="21"/>
        <v>172.18.52.31</v>
      </c>
      <c r="L100" s="1" t="str">
        <f t="shared" si="22"/>
        <v>erpxbpm031.classe.cornell.edu</v>
      </c>
    </row>
    <row r="101" spans="2:12" x14ac:dyDescent="0.25">
      <c r="B101" t="s">
        <v>241</v>
      </c>
      <c r="F101">
        <v>15</v>
      </c>
      <c r="H101" s="1">
        <f t="shared" si="19"/>
        <v>209</v>
      </c>
      <c r="I101" s="36" t="s">
        <v>352</v>
      </c>
      <c r="J101" s="1" t="str">
        <f t="shared" si="20"/>
        <v>02:CB:EA:CB:EA:6D</v>
      </c>
      <c r="K101" s="30" t="str">
        <f t="shared" si="21"/>
        <v>172.18.52.109</v>
      </c>
      <c r="L101" s="1" t="str">
        <f t="shared" si="22"/>
        <v>erpxbpm109.classe.cornell.edu</v>
      </c>
    </row>
    <row r="102" spans="2:12" x14ac:dyDescent="0.25">
      <c r="B102" t="s">
        <v>242</v>
      </c>
      <c r="F102">
        <v>16</v>
      </c>
      <c r="H102" s="1">
        <f t="shared" si="19"/>
        <v>142</v>
      </c>
      <c r="I102" s="36" t="s">
        <v>269</v>
      </c>
      <c r="J102" s="1" t="str">
        <f t="shared" si="20"/>
        <v>02:CB:EA:CB:EA:2A</v>
      </c>
      <c r="K102" s="30" t="str">
        <f t="shared" si="21"/>
        <v>172.18.52.42</v>
      </c>
      <c r="L102" s="1" t="str">
        <f t="shared" si="22"/>
        <v>erpxbpm042.classe.cornell.edu</v>
      </c>
    </row>
    <row r="103" spans="2:12" x14ac:dyDescent="0.25">
      <c r="B103" t="s">
        <v>243</v>
      </c>
      <c r="F103">
        <v>17</v>
      </c>
      <c r="H103" s="1">
        <f t="shared" si="19"/>
        <v>154</v>
      </c>
      <c r="I103" s="36" t="s">
        <v>353</v>
      </c>
      <c r="J103" s="1" t="str">
        <f t="shared" si="20"/>
        <v>02:CB:EA:CB:EA:36</v>
      </c>
      <c r="K103" s="30" t="str">
        <f t="shared" si="21"/>
        <v>172.18.52.54</v>
      </c>
      <c r="L103" s="1" t="str">
        <f t="shared" si="22"/>
        <v>erpxbpm054.classe.cornell.edu</v>
      </c>
    </row>
    <row r="105" spans="2:12" x14ac:dyDescent="0.25">
      <c r="B105" t="s">
        <v>244</v>
      </c>
      <c r="C105" t="s">
        <v>160</v>
      </c>
      <c r="D105" t="s">
        <v>168</v>
      </c>
      <c r="E105" t="s">
        <v>265</v>
      </c>
      <c r="F105">
        <v>2</v>
      </c>
      <c r="H105" s="1">
        <f t="shared" ref="H105:H120" si="23">100+HEX2DEC(I105)</f>
        <v>235</v>
      </c>
      <c r="I105" s="36" t="s">
        <v>354</v>
      </c>
      <c r="J105" s="1" t="str">
        <f t="shared" ref="J105:J120" si="24">"02:CB:EA:CB:EA:"&amp;TEXT(I105,"00")</f>
        <v>02:CB:EA:CB:EA:87</v>
      </c>
      <c r="K105" s="30" t="str">
        <f t="shared" ref="K105:K120" si="25">"172.18.52."&amp;TEXT(HEX2DEC(I105),"0")</f>
        <v>172.18.52.135</v>
      </c>
      <c r="L105" s="1" t="str">
        <f t="shared" ref="L105:L120" si="26">"erpxbpm"&amp;TEXT(HEX2DEC(I105),"000")&amp;".classe.cornell.edu"</f>
        <v>erpxbpm135.classe.cornell.edu</v>
      </c>
    </row>
    <row r="106" spans="2:12" x14ac:dyDescent="0.25">
      <c r="B106" t="s">
        <v>245</v>
      </c>
      <c r="F106">
        <v>3</v>
      </c>
      <c r="H106" s="1">
        <f t="shared" si="23"/>
        <v>230</v>
      </c>
      <c r="I106" s="36" t="s">
        <v>355</v>
      </c>
      <c r="J106" s="1" t="str">
        <f t="shared" si="24"/>
        <v>02:CB:EA:CB:EA:82</v>
      </c>
      <c r="K106" s="30" t="str">
        <f t="shared" si="25"/>
        <v>172.18.52.130</v>
      </c>
      <c r="L106" s="1" t="str">
        <f t="shared" si="26"/>
        <v>erpxbpm130.classe.cornell.edu</v>
      </c>
    </row>
    <row r="107" spans="2:12" x14ac:dyDescent="0.25">
      <c r="B107" t="s">
        <v>246</v>
      </c>
      <c r="F107">
        <v>4</v>
      </c>
      <c r="H107" s="1">
        <f t="shared" si="23"/>
        <v>231</v>
      </c>
      <c r="I107" s="36" t="s">
        <v>356</v>
      </c>
      <c r="J107" s="1" t="str">
        <f t="shared" si="24"/>
        <v>02:CB:EA:CB:EA:83</v>
      </c>
      <c r="K107" s="30" t="str">
        <f t="shared" si="25"/>
        <v>172.18.52.131</v>
      </c>
      <c r="L107" s="1" t="str">
        <f t="shared" si="26"/>
        <v>erpxbpm131.classe.cornell.edu</v>
      </c>
    </row>
    <row r="108" spans="2:12" x14ac:dyDescent="0.25">
      <c r="B108" t="s">
        <v>247</v>
      </c>
      <c r="F108">
        <v>5</v>
      </c>
      <c r="H108" s="1">
        <f t="shared" si="23"/>
        <v>232</v>
      </c>
      <c r="I108" s="36" t="s">
        <v>357</v>
      </c>
      <c r="J108" s="1" t="str">
        <f t="shared" si="24"/>
        <v>02:CB:EA:CB:EA:84</v>
      </c>
      <c r="K108" s="30" t="str">
        <f t="shared" si="25"/>
        <v>172.18.52.132</v>
      </c>
      <c r="L108" s="1" t="str">
        <f t="shared" si="26"/>
        <v>erpxbpm132.classe.cornell.edu</v>
      </c>
    </row>
    <row r="109" spans="2:12" x14ac:dyDescent="0.25">
      <c r="B109" t="s">
        <v>248</v>
      </c>
      <c r="C109" t="s">
        <v>161</v>
      </c>
      <c r="F109">
        <v>6</v>
      </c>
      <c r="H109" s="1">
        <f t="shared" si="23"/>
        <v>233</v>
      </c>
      <c r="I109" s="36" t="s">
        <v>358</v>
      </c>
      <c r="J109" s="1" t="str">
        <f t="shared" si="24"/>
        <v>02:CB:EA:CB:EA:85</v>
      </c>
      <c r="K109" s="30" t="str">
        <f t="shared" si="25"/>
        <v>172.18.52.133</v>
      </c>
      <c r="L109" s="1" t="str">
        <f t="shared" si="26"/>
        <v>erpxbpm133.classe.cornell.edu</v>
      </c>
    </row>
    <row r="110" spans="2:12" x14ac:dyDescent="0.25">
      <c r="B110" t="s">
        <v>249</v>
      </c>
      <c r="F110">
        <v>7</v>
      </c>
      <c r="H110" s="1">
        <f t="shared" si="23"/>
        <v>159</v>
      </c>
      <c r="I110" s="36" t="s">
        <v>359</v>
      </c>
      <c r="J110" s="1" t="str">
        <f t="shared" si="24"/>
        <v>02:CB:EA:CB:EA:3B</v>
      </c>
      <c r="K110" s="30" t="str">
        <f t="shared" si="25"/>
        <v>172.18.52.59</v>
      </c>
      <c r="L110" s="1" t="str">
        <f t="shared" si="26"/>
        <v>erpxbpm059.classe.cornell.edu</v>
      </c>
    </row>
    <row r="111" spans="2:12" x14ac:dyDescent="0.25">
      <c r="B111" t="s">
        <v>250</v>
      </c>
      <c r="F111">
        <v>8</v>
      </c>
      <c r="H111" s="1">
        <f t="shared" si="23"/>
        <v>185</v>
      </c>
      <c r="I111" s="36" t="s">
        <v>360</v>
      </c>
      <c r="J111" s="1" t="str">
        <f t="shared" si="24"/>
        <v>02:CB:EA:CB:EA:55</v>
      </c>
      <c r="K111" s="30" t="str">
        <f t="shared" si="25"/>
        <v>172.18.52.85</v>
      </c>
      <c r="L111" s="1" t="str">
        <f t="shared" si="26"/>
        <v>erpxbpm085.classe.cornell.edu</v>
      </c>
    </row>
    <row r="112" spans="2:12" x14ac:dyDescent="0.25">
      <c r="B112" t="s">
        <v>251</v>
      </c>
      <c r="F112">
        <v>9</v>
      </c>
      <c r="H112" s="1">
        <f t="shared" si="23"/>
        <v>103</v>
      </c>
      <c r="I112" s="36" t="s">
        <v>361</v>
      </c>
      <c r="J112" s="1" t="str">
        <f t="shared" si="24"/>
        <v>02:CB:EA:CB:EA:03</v>
      </c>
      <c r="K112" s="30" t="str">
        <f t="shared" si="25"/>
        <v>172.18.52.3</v>
      </c>
      <c r="L112" s="1" t="str">
        <f t="shared" si="26"/>
        <v>erpxbpm003.classe.cornell.edu</v>
      </c>
    </row>
    <row r="113" spans="2:12" x14ac:dyDescent="0.25">
      <c r="B113" t="s">
        <v>252</v>
      </c>
      <c r="C113" t="s">
        <v>162</v>
      </c>
      <c r="F113">
        <v>10</v>
      </c>
      <c r="H113" s="1">
        <f t="shared" si="23"/>
        <v>236</v>
      </c>
      <c r="I113" s="36" t="s">
        <v>362</v>
      </c>
      <c r="J113" s="1" t="str">
        <f t="shared" si="24"/>
        <v>02:CB:EA:CB:EA:88</v>
      </c>
      <c r="K113" s="30" t="str">
        <f t="shared" si="25"/>
        <v>172.18.52.136</v>
      </c>
      <c r="L113" s="1" t="str">
        <f t="shared" si="26"/>
        <v>erpxbpm136.classe.cornell.edu</v>
      </c>
    </row>
    <row r="114" spans="2:12" x14ac:dyDescent="0.25">
      <c r="B114" t="s">
        <v>253</v>
      </c>
      <c r="F114">
        <v>11</v>
      </c>
      <c r="H114" s="1">
        <f t="shared" si="23"/>
        <v>238</v>
      </c>
      <c r="I114" s="36" t="s">
        <v>363</v>
      </c>
      <c r="J114" s="1" t="str">
        <f t="shared" si="24"/>
        <v>02:CB:EA:CB:EA:8A</v>
      </c>
      <c r="K114" s="30" t="str">
        <f t="shared" si="25"/>
        <v>172.18.52.138</v>
      </c>
      <c r="L114" s="1" t="str">
        <f t="shared" si="26"/>
        <v>erpxbpm138.classe.cornell.edu</v>
      </c>
    </row>
    <row r="115" spans="2:12" x14ac:dyDescent="0.25">
      <c r="B115" t="s">
        <v>254</v>
      </c>
      <c r="F115">
        <v>12</v>
      </c>
      <c r="H115" s="1">
        <f t="shared" si="23"/>
        <v>239</v>
      </c>
      <c r="I115" s="36" t="s">
        <v>364</v>
      </c>
      <c r="J115" s="1" t="str">
        <f t="shared" si="24"/>
        <v>02:CB:EA:CB:EA:8B</v>
      </c>
      <c r="K115" s="30" t="str">
        <f t="shared" si="25"/>
        <v>172.18.52.139</v>
      </c>
      <c r="L115" s="1" t="str">
        <f t="shared" si="26"/>
        <v>erpxbpm139.classe.cornell.edu</v>
      </c>
    </row>
    <row r="116" spans="2:12" x14ac:dyDescent="0.25">
      <c r="B116" t="s">
        <v>255</v>
      </c>
      <c r="F116">
        <v>13</v>
      </c>
      <c r="H116" s="1">
        <f t="shared" si="23"/>
        <v>106</v>
      </c>
      <c r="I116" s="36" t="s">
        <v>365</v>
      </c>
      <c r="J116" s="1" t="str">
        <f t="shared" si="24"/>
        <v>02:CB:EA:CB:EA:06</v>
      </c>
      <c r="K116" s="30" t="str">
        <f t="shared" si="25"/>
        <v>172.18.52.6</v>
      </c>
      <c r="L116" s="1" t="str">
        <f t="shared" si="26"/>
        <v>erpxbpm006.classe.cornell.edu</v>
      </c>
    </row>
    <row r="117" spans="2:12" x14ac:dyDescent="0.25">
      <c r="B117" t="s">
        <v>256</v>
      </c>
      <c r="C117" t="s">
        <v>163</v>
      </c>
      <c r="F117">
        <v>14</v>
      </c>
      <c r="H117" s="1">
        <f t="shared" si="23"/>
        <v>234</v>
      </c>
      <c r="I117" s="36" t="s">
        <v>366</v>
      </c>
      <c r="J117" s="1" t="str">
        <f t="shared" si="24"/>
        <v>02:CB:EA:CB:EA:86</v>
      </c>
      <c r="K117" s="30" t="str">
        <f t="shared" si="25"/>
        <v>172.18.52.134</v>
      </c>
      <c r="L117" s="1" t="str">
        <f t="shared" si="26"/>
        <v>erpxbpm134.classe.cornell.edu</v>
      </c>
    </row>
    <row r="118" spans="2:12" x14ac:dyDescent="0.25">
      <c r="B118" t="s">
        <v>257</v>
      </c>
      <c r="F118">
        <v>15</v>
      </c>
      <c r="H118" s="1">
        <f t="shared" si="23"/>
        <v>240</v>
      </c>
      <c r="I118" s="36" t="s">
        <v>367</v>
      </c>
      <c r="J118" s="1" t="str">
        <f t="shared" si="24"/>
        <v>02:CB:EA:CB:EA:8C</v>
      </c>
      <c r="K118" s="30" t="str">
        <f t="shared" si="25"/>
        <v>172.18.52.140</v>
      </c>
      <c r="L118" s="1" t="str">
        <f t="shared" si="26"/>
        <v>erpxbpm140.classe.cornell.edu</v>
      </c>
    </row>
    <row r="119" spans="2:12" x14ac:dyDescent="0.25">
      <c r="B119" t="s">
        <v>258</v>
      </c>
      <c r="F119">
        <v>16</v>
      </c>
      <c r="H119" s="1">
        <f t="shared" si="23"/>
        <v>152</v>
      </c>
      <c r="I119" s="36" t="s">
        <v>368</v>
      </c>
      <c r="J119" s="1" t="str">
        <f t="shared" si="24"/>
        <v>02:CB:EA:CB:EA:34</v>
      </c>
      <c r="K119" s="30" t="str">
        <f t="shared" si="25"/>
        <v>172.18.52.52</v>
      </c>
      <c r="L119" s="1" t="str">
        <f t="shared" si="26"/>
        <v>erpxbpm052.classe.cornell.edu</v>
      </c>
    </row>
    <row r="120" spans="2:12" x14ac:dyDescent="0.25">
      <c r="B120" t="s">
        <v>259</v>
      </c>
      <c r="F120">
        <v>17</v>
      </c>
      <c r="H120" s="1">
        <f t="shared" si="23"/>
        <v>128</v>
      </c>
      <c r="I120" s="36" t="s">
        <v>369</v>
      </c>
      <c r="J120" s="1" t="str">
        <f t="shared" si="24"/>
        <v>02:CB:EA:CB:EA:1C</v>
      </c>
      <c r="K120" s="30" t="str">
        <f t="shared" si="25"/>
        <v>172.18.52.28</v>
      </c>
      <c r="L120" s="1" t="str">
        <f t="shared" si="26"/>
        <v>erpxbpm028.classe.cornell.edu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D7084-549F-42EA-B7F0-3E130AB2C7F8}">
  <dimension ref="B1:L76"/>
  <sheetViews>
    <sheetView topLeftCell="A37" workbookViewId="0">
      <selection activeCell="O29" sqref="O29"/>
    </sheetView>
  </sheetViews>
  <sheetFormatPr defaultColWidth="8.85546875" defaultRowHeight="15" x14ac:dyDescent="0.25"/>
  <cols>
    <col min="1" max="1" width="1.140625" customWidth="1"/>
    <col min="2" max="2" width="18.28515625" customWidth="1"/>
    <col min="3" max="3" width="15.42578125" customWidth="1"/>
    <col min="4" max="4" width="16.140625" bestFit="1" customWidth="1"/>
    <col min="5" max="5" width="19" bestFit="1" customWidth="1"/>
    <col min="6" max="6" width="15.42578125" customWidth="1"/>
    <col min="7" max="7" width="0.7109375" customWidth="1"/>
    <col min="8" max="8" width="13.85546875" style="1" bestFit="1" customWidth="1"/>
    <col min="9" max="10" width="18.140625" style="1" bestFit="1" customWidth="1"/>
    <col min="11" max="11" width="15.42578125" customWidth="1"/>
    <col min="12" max="12" width="30.85546875" style="1" customWidth="1"/>
  </cols>
  <sheetData>
    <row r="1" spans="2:12" x14ac:dyDescent="0.25">
      <c r="B1" s="17" t="s">
        <v>53</v>
      </c>
      <c r="C1" s="17"/>
      <c r="D1" s="17"/>
      <c r="E1" s="17"/>
      <c r="F1" s="17"/>
      <c r="H1" s="23"/>
      <c r="I1" s="23"/>
      <c r="J1" s="23"/>
      <c r="K1" s="17"/>
      <c r="L1" s="23"/>
    </row>
    <row r="2" spans="2:12" x14ac:dyDescent="0.25">
      <c r="B2" t="s">
        <v>13</v>
      </c>
    </row>
    <row r="5" spans="2:12" ht="15.75" thickBot="1" x14ac:dyDescent="0.3"/>
    <row r="6" spans="2:12" ht="46.5" thickTop="1" thickBot="1" x14ac:dyDescent="0.3">
      <c r="B6" s="31" t="s">
        <v>56</v>
      </c>
      <c r="C6" s="32" t="s">
        <v>123</v>
      </c>
      <c r="D6" s="32" t="s">
        <v>54</v>
      </c>
      <c r="E6" s="32" t="s">
        <v>57</v>
      </c>
      <c r="F6" s="32" t="s">
        <v>3</v>
      </c>
      <c r="G6" s="33"/>
      <c r="H6" s="34" t="s">
        <v>268</v>
      </c>
      <c r="I6" s="34" t="s">
        <v>267</v>
      </c>
      <c r="J6" s="34" t="s">
        <v>266</v>
      </c>
      <c r="K6" s="32" t="s">
        <v>45</v>
      </c>
      <c r="L6" s="35" t="s">
        <v>270</v>
      </c>
    </row>
    <row r="7" spans="2:12" ht="15.75" thickTop="1" x14ac:dyDescent="0.25">
      <c r="B7" s="28"/>
      <c r="C7" s="28"/>
      <c r="D7" s="28"/>
      <c r="E7" s="28"/>
      <c r="F7" s="28"/>
      <c r="G7" s="29"/>
      <c r="H7" s="29"/>
      <c r="I7" s="29"/>
      <c r="J7" s="29"/>
      <c r="K7" s="28"/>
      <c r="L7" s="29"/>
    </row>
    <row r="8" spans="2:12" x14ac:dyDescent="0.25">
      <c r="B8" t="s">
        <v>111</v>
      </c>
      <c r="C8" t="s">
        <v>51</v>
      </c>
      <c r="E8" t="s">
        <v>398</v>
      </c>
      <c r="F8">
        <v>2</v>
      </c>
      <c r="H8" s="1">
        <f>100+HEX2DEC(I8)</f>
        <v>190</v>
      </c>
      <c r="I8" s="36" t="s">
        <v>438</v>
      </c>
      <c r="J8" s="1" t="str">
        <f>"02:CB:EA:CB:EA:"&amp;TEXT(I8,"00")</f>
        <v>02:CB:EA:CB:EA:5A</v>
      </c>
      <c r="K8" s="30" t="str">
        <f t="shared" ref="K8:K23" si="0">"172.18.52."&amp;TEXT(HEX2DEC(I8),"0")</f>
        <v>172.18.52.90</v>
      </c>
      <c r="L8" s="1" t="str">
        <f>"erpxbpm"&amp;TEXT(HEX2DEC(I8),"000")&amp;".classe.cornell.edu"</f>
        <v>erpxbpm090.classe.cornell.edu</v>
      </c>
    </row>
    <row r="9" spans="2:12" x14ac:dyDescent="0.25">
      <c r="B9" t="s">
        <v>112</v>
      </c>
      <c r="F9">
        <v>3</v>
      </c>
      <c r="H9" s="1">
        <f t="shared" ref="H9:H23" si="1">100+HEX2DEC(I9)</f>
        <v>123</v>
      </c>
      <c r="I9" s="36">
        <v>17</v>
      </c>
      <c r="J9" s="1" t="str">
        <f t="shared" ref="J9:J23" si="2">"02:CB:EA:CB:EA:"&amp;TEXT(I9,"00")</f>
        <v>02:CB:EA:CB:EA:17</v>
      </c>
      <c r="K9" s="30" t="str">
        <f t="shared" si="0"/>
        <v>172.18.52.23</v>
      </c>
      <c r="L9" s="1" t="str">
        <f t="shared" ref="L9:L23" si="3">"erpxbpm"&amp;TEXT(HEX2DEC(I9),"000")&amp;".classe.cornell.edu"</f>
        <v>erpxbpm023.classe.cornell.edu</v>
      </c>
    </row>
    <row r="10" spans="2:12" x14ac:dyDescent="0.25">
      <c r="B10" t="s">
        <v>113</v>
      </c>
      <c r="F10">
        <v>4</v>
      </c>
      <c r="H10" s="1">
        <f t="shared" si="1"/>
        <v>222</v>
      </c>
      <c r="I10" s="36" t="s">
        <v>439</v>
      </c>
      <c r="J10" s="1" t="str">
        <f t="shared" si="2"/>
        <v>02:CB:EA:CB:EA:7A</v>
      </c>
      <c r="K10" s="30" t="str">
        <f t="shared" si="0"/>
        <v>172.18.52.122</v>
      </c>
      <c r="L10" s="1" t="str">
        <f t="shared" si="3"/>
        <v>erpxbpm122.classe.cornell.edu</v>
      </c>
    </row>
    <row r="11" spans="2:12" x14ac:dyDescent="0.25">
      <c r="B11" t="s">
        <v>114</v>
      </c>
      <c r="F11">
        <v>5</v>
      </c>
      <c r="H11" s="1">
        <f t="shared" si="1"/>
        <v>146</v>
      </c>
      <c r="I11" s="36" t="s">
        <v>440</v>
      </c>
      <c r="J11" s="1" t="str">
        <f t="shared" si="2"/>
        <v>02:CB:EA:CB:EA:2E</v>
      </c>
      <c r="K11" s="30" t="str">
        <f t="shared" si="0"/>
        <v>172.18.52.46</v>
      </c>
      <c r="L11" s="1" t="str">
        <f t="shared" si="3"/>
        <v>erpxbpm046.classe.cornell.edu</v>
      </c>
    </row>
    <row r="12" spans="2:12" x14ac:dyDescent="0.25">
      <c r="B12" t="s">
        <v>115</v>
      </c>
      <c r="F12">
        <v>6</v>
      </c>
      <c r="H12" s="1">
        <f t="shared" si="1"/>
        <v>211</v>
      </c>
      <c r="I12" s="36" t="s">
        <v>441</v>
      </c>
      <c r="J12" s="1" t="str">
        <f t="shared" si="2"/>
        <v>02:CB:EA:CB:EA:6F</v>
      </c>
      <c r="K12" s="30" t="str">
        <f t="shared" si="0"/>
        <v>172.18.52.111</v>
      </c>
      <c r="L12" s="1" t="str">
        <f t="shared" si="3"/>
        <v>erpxbpm111.classe.cornell.edu</v>
      </c>
    </row>
    <row r="13" spans="2:12" x14ac:dyDescent="0.25">
      <c r="B13" t="s">
        <v>370</v>
      </c>
      <c r="F13">
        <v>7</v>
      </c>
      <c r="H13" s="1">
        <f t="shared" si="1"/>
        <v>247</v>
      </c>
      <c r="I13" s="36">
        <v>93</v>
      </c>
      <c r="J13" s="1" t="str">
        <f t="shared" si="2"/>
        <v>02:CB:EA:CB:EA:93</v>
      </c>
      <c r="K13" s="30" t="str">
        <f t="shared" si="0"/>
        <v>172.18.52.147</v>
      </c>
      <c r="L13" s="1" t="str">
        <f t="shared" si="3"/>
        <v>erpxbpm147.classe.cornell.edu</v>
      </c>
    </row>
    <row r="14" spans="2:12" x14ac:dyDescent="0.25">
      <c r="B14" t="s">
        <v>371</v>
      </c>
      <c r="F14">
        <v>8</v>
      </c>
      <c r="H14" s="1">
        <f t="shared" si="1"/>
        <v>248</v>
      </c>
      <c r="I14" s="36">
        <v>94</v>
      </c>
      <c r="J14" s="1" t="str">
        <f t="shared" si="2"/>
        <v>02:CB:EA:CB:EA:94</v>
      </c>
      <c r="K14" s="30" t="str">
        <f t="shared" si="0"/>
        <v>172.18.52.148</v>
      </c>
      <c r="L14" s="1" t="str">
        <f t="shared" si="3"/>
        <v>erpxbpm148.classe.cornell.edu</v>
      </c>
    </row>
    <row r="15" spans="2:12" x14ac:dyDescent="0.25">
      <c r="B15" t="s">
        <v>372</v>
      </c>
      <c r="F15">
        <v>9</v>
      </c>
      <c r="H15" s="1">
        <f t="shared" si="1"/>
        <v>237</v>
      </c>
      <c r="I15" s="36">
        <v>89</v>
      </c>
      <c r="J15" s="1" t="str">
        <f t="shared" si="2"/>
        <v>02:CB:EA:CB:EA:89</v>
      </c>
      <c r="K15" s="30" t="str">
        <f t="shared" si="0"/>
        <v>172.18.52.137</v>
      </c>
      <c r="L15" s="1" t="str">
        <f t="shared" si="3"/>
        <v>erpxbpm137.classe.cornell.edu</v>
      </c>
    </row>
    <row r="16" spans="2:12" x14ac:dyDescent="0.25">
      <c r="B16" t="s">
        <v>373</v>
      </c>
      <c r="F16">
        <v>10</v>
      </c>
      <c r="H16" s="1">
        <f t="shared" si="1"/>
        <v>177</v>
      </c>
      <c r="I16" s="36" t="s">
        <v>442</v>
      </c>
      <c r="J16" s="1" t="str">
        <f t="shared" si="2"/>
        <v>02:CB:EA:CB:EA:4D</v>
      </c>
      <c r="K16" s="30" t="str">
        <f t="shared" si="0"/>
        <v>172.18.52.77</v>
      </c>
      <c r="L16" s="1" t="str">
        <f t="shared" si="3"/>
        <v>erpxbpm077.classe.cornell.edu</v>
      </c>
    </row>
    <row r="17" spans="2:12" x14ac:dyDescent="0.25">
      <c r="B17" t="s">
        <v>377</v>
      </c>
      <c r="F17">
        <v>11</v>
      </c>
      <c r="H17" s="1">
        <f t="shared" si="1"/>
        <v>140</v>
      </c>
      <c r="I17" s="36">
        <v>28</v>
      </c>
      <c r="J17" s="1" t="str">
        <f t="shared" si="2"/>
        <v>02:CB:EA:CB:EA:28</v>
      </c>
      <c r="K17" s="30" t="str">
        <f t="shared" si="0"/>
        <v>172.18.52.40</v>
      </c>
      <c r="L17" s="1" t="str">
        <f t="shared" si="3"/>
        <v>erpxbpm040.classe.cornell.edu</v>
      </c>
    </row>
    <row r="18" spans="2:12" x14ac:dyDescent="0.25">
      <c r="B18" t="s">
        <v>374</v>
      </c>
      <c r="F18">
        <v>12</v>
      </c>
      <c r="H18" s="1">
        <f t="shared" si="1"/>
        <v>246</v>
      </c>
      <c r="I18" s="36">
        <v>92</v>
      </c>
      <c r="J18" s="1" t="str">
        <f t="shared" si="2"/>
        <v>02:CB:EA:CB:EA:92</v>
      </c>
      <c r="K18" s="30" t="str">
        <f t="shared" si="0"/>
        <v>172.18.52.146</v>
      </c>
      <c r="L18" s="1" t="str">
        <f t="shared" si="3"/>
        <v>erpxbpm146.classe.cornell.edu</v>
      </c>
    </row>
    <row r="19" spans="2:12" x14ac:dyDescent="0.25">
      <c r="B19" t="s">
        <v>375</v>
      </c>
      <c r="F19">
        <v>13</v>
      </c>
      <c r="H19" s="1">
        <f t="shared" si="1"/>
        <v>228</v>
      </c>
      <c r="I19" s="36">
        <v>80</v>
      </c>
      <c r="J19" s="1" t="str">
        <f t="shared" si="2"/>
        <v>02:CB:EA:CB:EA:80</v>
      </c>
      <c r="K19" s="30" t="str">
        <f t="shared" si="0"/>
        <v>172.18.52.128</v>
      </c>
      <c r="L19" s="1" t="str">
        <f t="shared" si="3"/>
        <v>erpxbpm128.classe.cornell.edu</v>
      </c>
    </row>
    <row r="20" spans="2:12" x14ac:dyDescent="0.25">
      <c r="B20" t="s">
        <v>376</v>
      </c>
      <c r="F20">
        <v>14</v>
      </c>
      <c r="H20" s="1">
        <f t="shared" si="1"/>
        <v>249</v>
      </c>
      <c r="I20" s="36">
        <v>95</v>
      </c>
      <c r="J20" s="1" t="str">
        <f t="shared" si="2"/>
        <v>02:CB:EA:CB:EA:95</v>
      </c>
      <c r="K20" s="30" t="str">
        <f t="shared" si="0"/>
        <v>172.18.52.149</v>
      </c>
      <c r="L20" s="1" t="str">
        <f t="shared" si="3"/>
        <v>erpxbpm149.classe.cornell.edu</v>
      </c>
    </row>
    <row r="21" spans="2:12" x14ac:dyDescent="0.25">
      <c r="B21" t="s">
        <v>378</v>
      </c>
      <c r="F21">
        <v>15</v>
      </c>
      <c r="H21" s="1">
        <f t="shared" si="1"/>
        <v>161</v>
      </c>
      <c r="I21" s="36" t="s">
        <v>443</v>
      </c>
      <c r="J21" s="1" t="str">
        <f t="shared" si="2"/>
        <v>02:CB:EA:CB:EA:3D</v>
      </c>
      <c r="K21" s="30" t="str">
        <f t="shared" si="0"/>
        <v>172.18.52.61</v>
      </c>
      <c r="L21" s="1" t="str">
        <f t="shared" si="3"/>
        <v>erpxbpm061.classe.cornell.edu</v>
      </c>
    </row>
    <row r="22" spans="2:12" x14ac:dyDescent="0.25">
      <c r="B22" t="s">
        <v>379</v>
      </c>
      <c r="F22">
        <v>16</v>
      </c>
      <c r="H22" s="1">
        <f t="shared" si="1"/>
        <v>255</v>
      </c>
      <c r="I22" s="36" t="s">
        <v>444</v>
      </c>
      <c r="J22" s="1" t="str">
        <f t="shared" si="2"/>
        <v>02:CB:EA:CB:EA:9B</v>
      </c>
      <c r="K22" s="30" t="str">
        <f t="shared" si="0"/>
        <v>172.18.52.155</v>
      </c>
      <c r="L22" s="1" t="str">
        <f t="shared" si="3"/>
        <v>erpxbpm155.classe.cornell.edu</v>
      </c>
    </row>
    <row r="23" spans="2:12" x14ac:dyDescent="0.25">
      <c r="B23" t="s">
        <v>380</v>
      </c>
      <c r="F23">
        <v>17</v>
      </c>
      <c r="H23" s="1">
        <f t="shared" si="1"/>
        <v>245</v>
      </c>
      <c r="I23" s="36">
        <v>91</v>
      </c>
      <c r="J23" s="1" t="str">
        <f t="shared" si="2"/>
        <v>02:CB:EA:CB:EA:91</v>
      </c>
      <c r="K23" s="30" t="str">
        <f t="shared" si="0"/>
        <v>172.18.52.145</v>
      </c>
      <c r="L23" s="1" t="str">
        <f t="shared" si="3"/>
        <v>erpxbpm145.classe.cornell.edu</v>
      </c>
    </row>
    <row r="25" spans="2:12" x14ac:dyDescent="0.25">
      <c r="B25" t="s">
        <v>381</v>
      </c>
      <c r="C25" t="s">
        <v>397</v>
      </c>
      <c r="E25" t="s">
        <v>399</v>
      </c>
      <c r="F25">
        <v>2</v>
      </c>
      <c r="H25" s="1">
        <f>100+HEX2DEC(I25)</f>
        <v>132</v>
      </c>
      <c r="I25" s="36">
        <v>20</v>
      </c>
      <c r="J25" s="1" t="str">
        <f>"02:CB:EA:CB:EA:"&amp;TEXT(I25,"00")</f>
        <v>02:CB:EA:CB:EA:20</v>
      </c>
      <c r="K25" s="30" t="str">
        <f t="shared" ref="K25:K40" si="4">"172.18.52."&amp;TEXT(HEX2DEC(I25),"0")</f>
        <v>172.18.52.32</v>
      </c>
      <c r="L25" s="1" t="str">
        <f>"erpxbpm"&amp;TEXT(HEX2DEC(I25),"000")&amp;".classe.cornell.edu"</f>
        <v>erpxbpm032.classe.cornell.edu</v>
      </c>
    </row>
    <row r="26" spans="2:12" x14ac:dyDescent="0.25">
      <c r="B26" t="s">
        <v>382</v>
      </c>
      <c r="F26">
        <v>3</v>
      </c>
      <c r="H26" s="1">
        <f t="shared" ref="H26:H40" si="5">100+HEX2DEC(I26)</f>
        <v>254</v>
      </c>
      <c r="I26" s="36" t="s">
        <v>445</v>
      </c>
      <c r="J26" s="1" t="str">
        <f t="shared" ref="J26:J40" si="6">"02:CB:EA:CB:EA:"&amp;TEXT(I26,"00")</f>
        <v>02:CB:EA:CB:EA:9A</v>
      </c>
      <c r="K26" s="30" t="str">
        <f t="shared" si="4"/>
        <v>172.18.52.154</v>
      </c>
      <c r="L26" s="1" t="str">
        <f t="shared" ref="L26:L40" si="7">"erpxbpm"&amp;TEXT(HEX2DEC(I26),"000")&amp;".classe.cornell.edu"</f>
        <v>erpxbpm154.classe.cornell.edu</v>
      </c>
    </row>
    <row r="27" spans="2:12" x14ac:dyDescent="0.25">
      <c r="B27" t="s">
        <v>383</v>
      </c>
      <c r="F27">
        <v>4</v>
      </c>
      <c r="H27" s="1">
        <f t="shared" si="5"/>
        <v>180</v>
      </c>
      <c r="I27" s="36">
        <v>50</v>
      </c>
      <c r="J27" s="1" t="str">
        <f t="shared" si="6"/>
        <v>02:CB:EA:CB:EA:50</v>
      </c>
      <c r="K27" s="30" t="str">
        <f t="shared" si="4"/>
        <v>172.18.52.80</v>
      </c>
      <c r="L27" s="1" t="str">
        <f t="shared" si="7"/>
        <v>erpxbpm080.classe.cornell.edu</v>
      </c>
    </row>
    <row r="28" spans="2:12" x14ac:dyDescent="0.25">
      <c r="B28" t="s">
        <v>384</v>
      </c>
      <c r="F28">
        <v>5</v>
      </c>
      <c r="H28" s="1">
        <f t="shared" si="5"/>
        <v>157</v>
      </c>
      <c r="I28" s="36">
        <v>39</v>
      </c>
      <c r="J28" s="1" t="str">
        <f t="shared" si="6"/>
        <v>02:CB:EA:CB:EA:39</v>
      </c>
      <c r="K28" s="30" t="str">
        <f t="shared" si="4"/>
        <v>172.18.52.57</v>
      </c>
      <c r="L28" s="1" t="str">
        <f t="shared" si="7"/>
        <v>erpxbpm057.classe.cornell.edu</v>
      </c>
    </row>
    <row r="29" spans="2:12" x14ac:dyDescent="0.25">
      <c r="B29" t="s">
        <v>385</v>
      </c>
      <c r="F29">
        <v>6</v>
      </c>
      <c r="H29" s="1">
        <f t="shared" si="5"/>
        <v>183</v>
      </c>
      <c r="I29" s="36">
        <v>53</v>
      </c>
      <c r="J29" s="1" t="str">
        <f t="shared" si="6"/>
        <v>02:CB:EA:CB:EA:53</v>
      </c>
      <c r="K29" s="30" t="str">
        <f t="shared" si="4"/>
        <v>172.18.52.83</v>
      </c>
      <c r="L29" s="1" t="str">
        <f t="shared" si="7"/>
        <v>erpxbpm083.classe.cornell.edu</v>
      </c>
    </row>
    <row r="30" spans="2:12" x14ac:dyDescent="0.25">
      <c r="B30" t="s">
        <v>386</v>
      </c>
      <c r="F30">
        <v>7</v>
      </c>
      <c r="H30" s="1">
        <f t="shared" si="5"/>
        <v>112</v>
      </c>
      <c r="I30" s="36" t="s">
        <v>446</v>
      </c>
      <c r="J30" s="1" t="str">
        <f t="shared" si="6"/>
        <v>02:CB:EA:CB:EA:0C</v>
      </c>
      <c r="K30" s="30" t="str">
        <f t="shared" si="4"/>
        <v>172.18.52.12</v>
      </c>
      <c r="L30" s="1" t="str">
        <f t="shared" si="7"/>
        <v>erpxbpm012.classe.cornell.edu</v>
      </c>
    </row>
    <row r="31" spans="2:12" x14ac:dyDescent="0.25">
      <c r="B31" t="s">
        <v>387</v>
      </c>
      <c r="F31">
        <v>8</v>
      </c>
      <c r="H31" s="1">
        <f t="shared" si="5"/>
        <v>250</v>
      </c>
      <c r="I31" s="36">
        <v>96</v>
      </c>
      <c r="J31" s="1" t="str">
        <f t="shared" si="6"/>
        <v>02:CB:EA:CB:EA:96</v>
      </c>
      <c r="K31" s="30" t="str">
        <f t="shared" si="4"/>
        <v>172.18.52.150</v>
      </c>
      <c r="L31" s="1" t="str">
        <f t="shared" si="7"/>
        <v>erpxbpm150.classe.cornell.edu</v>
      </c>
    </row>
    <row r="32" spans="2:12" x14ac:dyDescent="0.25">
      <c r="B32" t="s">
        <v>388</v>
      </c>
      <c r="F32">
        <v>9</v>
      </c>
      <c r="H32" s="1">
        <f t="shared" si="5"/>
        <v>153</v>
      </c>
      <c r="I32" s="36">
        <v>35</v>
      </c>
      <c r="J32" s="1" t="str">
        <f t="shared" si="6"/>
        <v>02:CB:EA:CB:EA:35</v>
      </c>
      <c r="K32" s="30" t="str">
        <f t="shared" si="4"/>
        <v>172.18.52.53</v>
      </c>
      <c r="L32" s="1" t="str">
        <f t="shared" si="7"/>
        <v>erpxbpm053.classe.cornell.edu</v>
      </c>
    </row>
    <row r="33" spans="2:12" x14ac:dyDescent="0.25">
      <c r="B33" t="s">
        <v>389</v>
      </c>
      <c r="F33">
        <v>10</v>
      </c>
      <c r="H33" s="1">
        <f t="shared" si="5"/>
        <v>181</v>
      </c>
      <c r="I33" s="36">
        <v>51</v>
      </c>
      <c r="J33" s="1" t="str">
        <f t="shared" si="6"/>
        <v>02:CB:EA:CB:EA:51</v>
      </c>
      <c r="K33" s="30" t="str">
        <f t="shared" si="4"/>
        <v>172.18.52.81</v>
      </c>
      <c r="L33" s="1" t="str">
        <f t="shared" si="7"/>
        <v>erpxbpm081.classe.cornell.edu</v>
      </c>
    </row>
    <row r="34" spans="2:12" x14ac:dyDescent="0.25">
      <c r="B34" t="s">
        <v>390</v>
      </c>
      <c r="F34">
        <v>11</v>
      </c>
      <c r="H34" s="1">
        <f t="shared" si="5"/>
        <v>212</v>
      </c>
      <c r="I34" s="36">
        <v>70</v>
      </c>
      <c r="J34" s="1" t="str">
        <f t="shared" si="6"/>
        <v>02:CB:EA:CB:EA:70</v>
      </c>
      <c r="K34" s="30" t="str">
        <f t="shared" si="4"/>
        <v>172.18.52.112</v>
      </c>
      <c r="L34" s="1" t="str">
        <f t="shared" si="7"/>
        <v>erpxbpm112.classe.cornell.edu</v>
      </c>
    </row>
    <row r="35" spans="2:12" x14ac:dyDescent="0.25">
      <c r="B35" t="s">
        <v>391</v>
      </c>
      <c r="F35">
        <v>12</v>
      </c>
      <c r="H35" s="1">
        <f t="shared" si="5"/>
        <v>216</v>
      </c>
      <c r="I35" s="36">
        <v>74</v>
      </c>
      <c r="J35" s="1" t="str">
        <f t="shared" si="6"/>
        <v>02:CB:EA:CB:EA:74</v>
      </c>
      <c r="K35" s="30" t="str">
        <f t="shared" si="4"/>
        <v>172.18.52.116</v>
      </c>
      <c r="L35" s="1" t="str">
        <f t="shared" si="7"/>
        <v>erpxbpm116.classe.cornell.edu</v>
      </c>
    </row>
    <row r="36" spans="2:12" x14ac:dyDescent="0.25">
      <c r="B36" t="s">
        <v>392</v>
      </c>
      <c r="F36">
        <v>13</v>
      </c>
      <c r="H36" s="1">
        <f t="shared" si="5"/>
        <v>118</v>
      </c>
      <c r="I36" s="36">
        <v>12</v>
      </c>
      <c r="J36" s="1" t="str">
        <f t="shared" si="6"/>
        <v>02:CB:EA:CB:EA:12</v>
      </c>
      <c r="K36" s="30" t="str">
        <f t="shared" si="4"/>
        <v>172.18.52.18</v>
      </c>
      <c r="L36" s="1" t="str">
        <f t="shared" si="7"/>
        <v>erpxbpm018.classe.cornell.edu</v>
      </c>
    </row>
    <row r="37" spans="2:12" x14ac:dyDescent="0.25">
      <c r="B37" t="s">
        <v>393</v>
      </c>
      <c r="F37">
        <v>14</v>
      </c>
      <c r="H37" s="1">
        <f t="shared" si="5"/>
        <v>258</v>
      </c>
      <c r="I37" s="36" t="s">
        <v>447</v>
      </c>
      <c r="J37" s="1" t="str">
        <f t="shared" si="6"/>
        <v>02:CB:EA:CB:EA:9E</v>
      </c>
      <c r="K37" s="30" t="str">
        <f t="shared" si="4"/>
        <v>172.18.52.158</v>
      </c>
      <c r="L37" s="1" t="str">
        <f t="shared" si="7"/>
        <v>erpxbpm158.classe.cornell.edu</v>
      </c>
    </row>
    <row r="38" spans="2:12" x14ac:dyDescent="0.25">
      <c r="B38" t="s">
        <v>394</v>
      </c>
      <c r="F38">
        <v>15</v>
      </c>
      <c r="H38" s="1">
        <f t="shared" si="5"/>
        <v>126</v>
      </c>
      <c r="I38" s="36" t="s">
        <v>448</v>
      </c>
      <c r="J38" s="1" t="str">
        <f t="shared" si="6"/>
        <v>02:CB:EA:CB:EA:1A</v>
      </c>
      <c r="K38" s="30" t="str">
        <f t="shared" si="4"/>
        <v>172.18.52.26</v>
      </c>
      <c r="L38" s="1" t="str">
        <f t="shared" si="7"/>
        <v>erpxbpm026.classe.cornell.edu</v>
      </c>
    </row>
    <row r="39" spans="2:12" x14ac:dyDescent="0.25">
      <c r="B39" t="s">
        <v>395</v>
      </c>
      <c r="F39">
        <v>16</v>
      </c>
      <c r="H39" s="1">
        <f t="shared" si="5"/>
        <v>133</v>
      </c>
      <c r="I39" s="36">
        <v>21</v>
      </c>
      <c r="J39" s="1" t="str">
        <f t="shared" si="6"/>
        <v>02:CB:EA:CB:EA:21</v>
      </c>
      <c r="K39" s="30" t="str">
        <f t="shared" si="4"/>
        <v>172.18.52.33</v>
      </c>
      <c r="L39" s="1" t="str">
        <f t="shared" si="7"/>
        <v>erpxbpm033.classe.cornell.edu</v>
      </c>
    </row>
    <row r="40" spans="2:12" x14ac:dyDescent="0.25">
      <c r="B40" t="s">
        <v>396</v>
      </c>
      <c r="F40">
        <v>17</v>
      </c>
      <c r="H40" s="1">
        <f t="shared" si="5"/>
        <v>192</v>
      </c>
      <c r="I40" s="36" t="s">
        <v>449</v>
      </c>
      <c r="J40" s="1" t="str">
        <f t="shared" si="6"/>
        <v>02:CB:EA:CB:EA:5C</v>
      </c>
      <c r="K40" s="30" t="str">
        <f t="shared" si="4"/>
        <v>172.18.52.92</v>
      </c>
      <c r="L40" s="1" t="str">
        <f t="shared" si="7"/>
        <v>erpxbpm092.classe.cornell.edu</v>
      </c>
    </row>
    <row r="42" spans="2:12" x14ac:dyDescent="0.25">
      <c r="B42" t="s">
        <v>400</v>
      </c>
      <c r="E42" t="s">
        <v>409</v>
      </c>
      <c r="F42">
        <v>2</v>
      </c>
      <c r="H42" s="1">
        <f>HEX2DEC(I42)</f>
        <v>85</v>
      </c>
      <c r="I42" s="21" t="s">
        <v>360</v>
      </c>
      <c r="J42" t="s">
        <v>64</v>
      </c>
      <c r="K42" s="30" t="s">
        <v>69</v>
      </c>
      <c r="L42" t="s">
        <v>70</v>
      </c>
    </row>
    <row r="43" spans="2:12" x14ac:dyDescent="0.25">
      <c r="B43" t="s">
        <v>401</v>
      </c>
      <c r="F43">
        <v>3</v>
      </c>
      <c r="H43" s="1">
        <f>HEX2DEC(I43)</f>
        <v>27</v>
      </c>
      <c r="I43" s="21" t="s">
        <v>341</v>
      </c>
      <c r="J43" t="s">
        <v>95</v>
      </c>
      <c r="K43" s="30" t="s">
        <v>85</v>
      </c>
      <c r="L43" t="s">
        <v>71</v>
      </c>
    </row>
    <row r="44" spans="2:12" x14ac:dyDescent="0.25">
      <c r="B44" t="s">
        <v>402</v>
      </c>
      <c r="F44">
        <v>4</v>
      </c>
      <c r="H44" s="1">
        <f t="shared" ref="H42:H58" si="8">100+HEX2DEC(I44)</f>
        <v>100</v>
      </c>
      <c r="I44" s="36"/>
      <c r="J44" s="1" t="str">
        <f t="shared" ref="J42:J58" si="9">"02:CB:EA:CB:EA:"&amp;TEXT(I44,"00")</f>
        <v>02:CB:EA:CB:EA:00</v>
      </c>
      <c r="L44" s="1" t="str">
        <f t="shared" ref="L42:L57" si="10">"erpxbpm"&amp;TEXT(HEX2DEC(I44),"000")&amp;".classe.cornell.edu"</f>
        <v>erpxbpm000.classe.cornell.edu</v>
      </c>
    </row>
    <row r="45" spans="2:12" x14ac:dyDescent="0.25">
      <c r="B45" t="s">
        <v>403</v>
      </c>
      <c r="F45">
        <v>5</v>
      </c>
      <c r="H45" s="1">
        <f t="shared" si="8"/>
        <v>100</v>
      </c>
      <c r="I45" s="36"/>
      <c r="J45" s="1" t="str">
        <f t="shared" si="9"/>
        <v>02:CB:EA:CB:EA:00</v>
      </c>
      <c r="L45" s="1" t="str">
        <f t="shared" si="10"/>
        <v>erpxbpm000.classe.cornell.edu</v>
      </c>
    </row>
    <row r="46" spans="2:12" x14ac:dyDescent="0.25">
      <c r="B46" t="s">
        <v>404</v>
      </c>
      <c r="F46">
        <v>6</v>
      </c>
      <c r="H46" s="1">
        <f t="shared" si="8"/>
        <v>100</v>
      </c>
      <c r="I46" s="36"/>
      <c r="J46" s="1" t="str">
        <f t="shared" si="9"/>
        <v>02:CB:EA:CB:EA:00</v>
      </c>
      <c r="L46" s="1" t="str">
        <f t="shared" si="10"/>
        <v>erpxbpm000.classe.cornell.edu</v>
      </c>
    </row>
    <row r="47" spans="2:12" x14ac:dyDescent="0.25">
      <c r="B47" t="s">
        <v>405</v>
      </c>
      <c r="F47">
        <v>7</v>
      </c>
      <c r="H47" s="1">
        <f t="shared" si="8"/>
        <v>100</v>
      </c>
      <c r="I47" s="36"/>
      <c r="J47" s="1" t="str">
        <f t="shared" si="9"/>
        <v>02:CB:EA:CB:EA:00</v>
      </c>
      <c r="L47" s="1" t="str">
        <f t="shared" si="10"/>
        <v>erpxbpm000.classe.cornell.edu</v>
      </c>
    </row>
    <row r="48" spans="2:12" x14ac:dyDescent="0.25">
      <c r="B48" t="s">
        <v>406</v>
      </c>
      <c r="F48">
        <v>8</v>
      </c>
      <c r="H48" s="1">
        <f t="shared" si="8"/>
        <v>100</v>
      </c>
      <c r="I48" s="36"/>
      <c r="J48" s="1" t="str">
        <f t="shared" si="9"/>
        <v>02:CB:EA:CB:EA:00</v>
      </c>
      <c r="L48" s="1" t="str">
        <f t="shared" si="10"/>
        <v>erpxbpm000.classe.cornell.edu</v>
      </c>
    </row>
    <row r="49" spans="2:12" x14ac:dyDescent="0.25">
      <c r="B49" t="s">
        <v>407</v>
      </c>
      <c r="C49" t="s">
        <v>429</v>
      </c>
      <c r="F49">
        <v>9</v>
      </c>
      <c r="H49" s="1">
        <f>HEX2DEC(I49)</f>
        <v>28</v>
      </c>
      <c r="I49" s="21" t="s">
        <v>369</v>
      </c>
      <c r="J49" t="s">
        <v>96</v>
      </c>
      <c r="K49" s="30" t="s">
        <v>86</v>
      </c>
      <c r="L49" t="s">
        <v>76</v>
      </c>
    </row>
    <row r="50" spans="2:12" x14ac:dyDescent="0.25">
      <c r="B50" t="s">
        <v>408</v>
      </c>
      <c r="C50" t="s">
        <v>430</v>
      </c>
      <c r="F50">
        <v>10</v>
      </c>
      <c r="H50" s="1">
        <f>HEX2DEC(I50)</f>
        <v>36</v>
      </c>
      <c r="I50" s="21" t="s">
        <v>311</v>
      </c>
      <c r="J50" t="s">
        <v>66</v>
      </c>
      <c r="K50" s="30" t="s">
        <v>62</v>
      </c>
      <c r="L50" t="s">
        <v>73</v>
      </c>
    </row>
    <row r="51" spans="2:12" x14ac:dyDescent="0.25">
      <c r="F51">
        <v>11</v>
      </c>
      <c r="H51" s="1">
        <f t="shared" si="8"/>
        <v>100</v>
      </c>
      <c r="I51" s="36"/>
      <c r="J51" s="1" t="str">
        <f t="shared" si="9"/>
        <v>02:CB:EA:CB:EA:00</v>
      </c>
      <c r="L51" s="1" t="str">
        <f t="shared" si="10"/>
        <v>erpxbpm000.classe.cornell.edu</v>
      </c>
    </row>
    <row r="52" spans="2:12" ht="15.75" x14ac:dyDescent="0.25">
      <c r="B52" s="37" t="s">
        <v>431</v>
      </c>
      <c r="F52">
        <v>12</v>
      </c>
      <c r="H52" s="1">
        <f t="shared" si="8"/>
        <v>100</v>
      </c>
      <c r="I52" s="36"/>
      <c r="J52" s="1" t="str">
        <f t="shared" si="9"/>
        <v>02:CB:EA:CB:EA:00</v>
      </c>
      <c r="L52" s="1" t="str">
        <f t="shared" si="10"/>
        <v>erpxbpm000.classe.cornell.edu</v>
      </c>
    </row>
    <row r="53" spans="2:12" ht="15.75" x14ac:dyDescent="0.25">
      <c r="B53" s="37" t="s">
        <v>432</v>
      </c>
      <c r="F53">
        <v>13</v>
      </c>
      <c r="H53" s="1">
        <f t="shared" si="8"/>
        <v>100</v>
      </c>
      <c r="I53" s="36"/>
      <c r="J53" s="1" t="str">
        <f t="shared" si="9"/>
        <v>02:CB:EA:CB:EA:00</v>
      </c>
      <c r="L53" s="1" t="str">
        <f t="shared" si="10"/>
        <v>erpxbpm000.classe.cornell.edu</v>
      </c>
    </row>
    <row r="54" spans="2:12" ht="15.75" x14ac:dyDescent="0.25">
      <c r="B54" s="37" t="s">
        <v>433</v>
      </c>
      <c r="F54">
        <v>14</v>
      </c>
      <c r="H54" s="1">
        <f t="shared" si="8"/>
        <v>100</v>
      </c>
      <c r="I54" s="36"/>
      <c r="J54" s="1" t="str">
        <f t="shared" si="9"/>
        <v>02:CB:EA:CB:EA:00</v>
      </c>
      <c r="L54" s="1" t="str">
        <f t="shared" si="10"/>
        <v>erpxbpm000.classe.cornell.edu</v>
      </c>
    </row>
    <row r="55" spans="2:12" ht="15.75" x14ac:dyDescent="0.25">
      <c r="B55" s="37" t="s">
        <v>434</v>
      </c>
      <c r="F55">
        <v>15</v>
      </c>
      <c r="H55" s="1">
        <f t="shared" si="8"/>
        <v>100</v>
      </c>
      <c r="I55" s="36"/>
      <c r="J55" s="1" t="str">
        <f t="shared" si="9"/>
        <v>02:CB:EA:CB:EA:00</v>
      </c>
      <c r="L55" s="1" t="str">
        <f t="shared" si="10"/>
        <v>erpxbpm000.classe.cornell.edu</v>
      </c>
    </row>
    <row r="56" spans="2:12" ht="15.75" x14ac:dyDescent="0.25">
      <c r="B56" s="37" t="s">
        <v>435</v>
      </c>
      <c r="F56">
        <v>16</v>
      </c>
      <c r="H56" s="1">
        <f t="shared" si="8"/>
        <v>100</v>
      </c>
      <c r="I56" s="36"/>
      <c r="J56" s="1" t="str">
        <f t="shared" si="9"/>
        <v>02:CB:EA:CB:EA:00</v>
      </c>
      <c r="L56" s="1" t="str">
        <f t="shared" si="10"/>
        <v>erpxbpm000.classe.cornell.edu</v>
      </c>
    </row>
    <row r="57" spans="2:12" ht="15.75" x14ac:dyDescent="0.25">
      <c r="B57" s="37" t="s">
        <v>436</v>
      </c>
      <c r="F57">
        <v>17</v>
      </c>
      <c r="H57" s="1">
        <f t="shared" si="8"/>
        <v>100</v>
      </c>
      <c r="I57" s="36"/>
      <c r="J57" s="1" t="str">
        <f t="shared" si="9"/>
        <v>02:CB:EA:CB:EA:00</v>
      </c>
      <c r="L57" s="1" t="str">
        <f t="shared" si="10"/>
        <v>erpxbpm000.classe.cornell.edu</v>
      </c>
    </row>
    <row r="58" spans="2:12" x14ac:dyDescent="0.25">
      <c r="F58">
        <v>18</v>
      </c>
      <c r="H58" s="1">
        <f t="shared" si="8"/>
        <v>100</v>
      </c>
      <c r="I58" s="36"/>
      <c r="J58" s="1" t="str">
        <f t="shared" si="9"/>
        <v>02:CB:EA:CB:EA:00</v>
      </c>
      <c r="L58" s="1" t="str">
        <f t="shared" ref="L58" si="11">"erpxbpm"&amp;TEXT(HEX2DEC(I58),"000")&amp;".classe.cornell.edu"</f>
        <v>erpxbpm000.classe.cornell.edu</v>
      </c>
    </row>
    <row r="60" spans="2:12" x14ac:dyDescent="0.25">
      <c r="B60" t="s">
        <v>411</v>
      </c>
      <c r="E60" t="s">
        <v>410</v>
      </c>
      <c r="F60">
        <v>2</v>
      </c>
      <c r="H60" s="1">
        <f>HEX2DEC(I60)</f>
        <v>37</v>
      </c>
      <c r="I60" s="21" t="s">
        <v>450</v>
      </c>
      <c r="J60" t="s">
        <v>65</v>
      </c>
      <c r="K60" s="30" t="s">
        <v>61</v>
      </c>
      <c r="L60" t="s">
        <v>72</v>
      </c>
    </row>
    <row r="61" spans="2:12" x14ac:dyDescent="0.25">
      <c r="B61" t="s">
        <v>412</v>
      </c>
      <c r="F61">
        <v>3</v>
      </c>
      <c r="H61" s="1">
        <f>HEX2DEC(I61)</f>
        <v>38</v>
      </c>
      <c r="I61" s="21" t="s">
        <v>303</v>
      </c>
      <c r="J61" t="s">
        <v>67</v>
      </c>
      <c r="K61" s="30" t="s">
        <v>63</v>
      </c>
      <c r="L61" t="s">
        <v>74</v>
      </c>
    </row>
    <row r="62" spans="2:12" x14ac:dyDescent="0.25">
      <c r="B62" t="s">
        <v>413</v>
      </c>
      <c r="F62">
        <v>4</v>
      </c>
      <c r="H62" s="1">
        <f t="shared" ref="H60:H76" si="12">100+HEX2DEC(I62)</f>
        <v>100</v>
      </c>
      <c r="I62" s="36"/>
      <c r="J62" s="1" t="str">
        <f t="shared" ref="J60:J76" si="13">"02:CB:EA:CB:EA:"&amp;TEXT(I62,"00")</f>
        <v>02:CB:EA:CB:EA:00</v>
      </c>
      <c r="L62" s="1" t="str">
        <f t="shared" ref="L60:L75" si="14">"erpxbpm"&amp;TEXT(HEX2DEC(I62),"000")&amp;".classe.cornell.edu"</f>
        <v>erpxbpm000.classe.cornell.edu</v>
      </c>
    </row>
    <row r="63" spans="2:12" x14ac:dyDescent="0.25">
      <c r="B63" t="s">
        <v>414</v>
      </c>
      <c r="F63">
        <v>5</v>
      </c>
      <c r="H63" s="1">
        <f t="shared" si="12"/>
        <v>100</v>
      </c>
      <c r="I63" s="36"/>
      <c r="J63" s="1" t="str">
        <f t="shared" si="13"/>
        <v>02:CB:EA:CB:EA:00</v>
      </c>
      <c r="L63" s="1" t="str">
        <f t="shared" si="14"/>
        <v>erpxbpm000.classe.cornell.edu</v>
      </c>
    </row>
    <row r="64" spans="2:12" x14ac:dyDescent="0.25">
      <c r="B64" t="s">
        <v>415</v>
      </c>
      <c r="F64">
        <v>6</v>
      </c>
      <c r="H64" s="1">
        <f t="shared" si="12"/>
        <v>100</v>
      </c>
      <c r="I64" s="36"/>
      <c r="J64" s="1" t="str">
        <f t="shared" si="13"/>
        <v>02:CB:EA:CB:EA:00</v>
      </c>
      <c r="L64" s="1" t="str">
        <f t="shared" si="14"/>
        <v>erpxbpm000.classe.cornell.edu</v>
      </c>
    </row>
    <row r="65" spans="2:12" x14ac:dyDescent="0.25">
      <c r="B65" t="s">
        <v>416</v>
      </c>
      <c r="F65">
        <v>7</v>
      </c>
      <c r="H65" s="1">
        <f t="shared" si="12"/>
        <v>100</v>
      </c>
      <c r="I65" s="36"/>
      <c r="J65" s="1" t="str">
        <f t="shared" si="13"/>
        <v>02:CB:EA:CB:EA:00</v>
      </c>
      <c r="L65" s="1" t="str">
        <f t="shared" si="14"/>
        <v>erpxbpm000.classe.cornell.edu</v>
      </c>
    </row>
    <row r="66" spans="2:12" x14ac:dyDescent="0.25">
      <c r="B66" t="s">
        <v>417</v>
      </c>
      <c r="F66">
        <v>8</v>
      </c>
      <c r="H66" s="1">
        <f t="shared" si="12"/>
        <v>100</v>
      </c>
      <c r="I66" s="36"/>
      <c r="J66" s="1" t="str">
        <f t="shared" si="13"/>
        <v>02:CB:EA:CB:EA:00</v>
      </c>
      <c r="L66" s="1" t="str">
        <f t="shared" si="14"/>
        <v>erpxbpm000.classe.cornell.edu</v>
      </c>
    </row>
    <row r="67" spans="2:12" x14ac:dyDescent="0.25">
      <c r="B67" t="s">
        <v>418</v>
      </c>
      <c r="C67" t="s">
        <v>428</v>
      </c>
      <c r="F67">
        <v>9</v>
      </c>
      <c r="H67" s="1">
        <f>HEX2DEC(I67)</f>
        <v>62</v>
      </c>
      <c r="I67" s="21" t="s">
        <v>290</v>
      </c>
      <c r="J67" t="s">
        <v>97</v>
      </c>
      <c r="K67" s="30" t="s">
        <v>87</v>
      </c>
      <c r="L67" t="s">
        <v>77</v>
      </c>
    </row>
    <row r="68" spans="2:12" x14ac:dyDescent="0.25">
      <c r="B68" t="s">
        <v>419</v>
      </c>
      <c r="C68" t="s">
        <v>427</v>
      </c>
      <c r="F68">
        <v>10</v>
      </c>
      <c r="H68" s="1">
        <f>HEX2DEC(I68)</f>
        <v>40</v>
      </c>
      <c r="I68" s="21" t="s">
        <v>451</v>
      </c>
      <c r="J68" t="s">
        <v>68</v>
      </c>
      <c r="K68" s="30" t="s">
        <v>452</v>
      </c>
      <c r="L68" t="s">
        <v>75</v>
      </c>
    </row>
    <row r="69" spans="2:12" x14ac:dyDescent="0.25">
      <c r="F69">
        <v>11</v>
      </c>
      <c r="H69" s="1">
        <f t="shared" si="12"/>
        <v>100</v>
      </c>
      <c r="I69" s="36"/>
      <c r="J69" s="1" t="str">
        <f t="shared" si="13"/>
        <v>02:CB:EA:CB:EA:00</v>
      </c>
      <c r="L69" s="1" t="str">
        <f t="shared" si="14"/>
        <v>erpxbpm000.classe.cornell.edu</v>
      </c>
    </row>
    <row r="70" spans="2:12" x14ac:dyDescent="0.25">
      <c r="F70">
        <v>12</v>
      </c>
      <c r="H70" s="1">
        <f t="shared" si="12"/>
        <v>100</v>
      </c>
      <c r="I70" s="36"/>
      <c r="J70" s="1" t="str">
        <f t="shared" si="13"/>
        <v>02:CB:EA:CB:EA:00</v>
      </c>
      <c r="L70" s="1" t="str">
        <f t="shared" si="14"/>
        <v>erpxbpm000.classe.cornell.edu</v>
      </c>
    </row>
    <row r="71" spans="2:12" x14ac:dyDescent="0.25">
      <c r="F71">
        <v>13</v>
      </c>
      <c r="H71" s="1">
        <f t="shared" si="12"/>
        <v>100</v>
      </c>
      <c r="I71" s="36"/>
      <c r="J71" s="1" t="str">
        <f t="shared" si="13"/>
        <v>02:CB:EA:CB:EA:00</v>
      </c>
      <c r="L71" s="1" t="str">
        <f t="shared" si="14"/>
        <v>erpxbpm000.classe.cornell.edu</v>
      </c>
    </row>
    <row r="72" spans="2:12" x14ac:dyDescent="0.25">
      <c r="B72" t="s">
        <v>420</v>
      </c>
      <c r="C72" t="s">
        <v>425</v>
      </c>
      <c r="F72">
        <v>14</v>
      </c>
      <c r="H72" s="1">
        <f t="shared" si="12"/>
        <v>100</v>
      </c>
      <c r="I72" s="36"/>
      <c r="J72" s="1" t="str">
        <f t="shared" si="13"/>
        <v>02:CB:EA:CB:EA:00</v>
      </c>
      <c r="L72" s="1" t="str">
        <f t="shared" si="14"/>
        <v>erpxbpm000.classe.cornell.edu</v>
      </c>
    </row>
    <row r="73" spans="2:12" x14ac:dyDescent="0.25">
      <c r="B73" t="s">
        <v>421</v>
      </c>
      <c r="F73">
        <v>15</v>
      </c>
      <c r="H73" s="1">
        <f t="shared" si="12"/>
        <v>100</v>
      </c>
      <c r="I73" s="36"/>
      <c r="J73" s="1" t="str">
        <f t="shared" si="13"/>
        <v>02:CB:EA:CB:EA:00</v>
      </c>
      <c r="L73" s="1" t="str">
        <f t="shared" si="14"/>
        <v>erpxbpm000.classe.cornell.edu</v>
      </c>
    </row>
    <row r="74" spans="2:12" x14ac:dyDescent="0.25">
      <c r="B74" t="s">
        <v>422</v>
      </c>
      <c r="F74">
        <v>16</v>
      </c>
      <c r="H74" s="1">
        <f t="shared" si="12"/>
        <v>100</v>
      </c>
      <c r="I74" s="36"/>
      <c r="J74" s="1" t="str">
        <f t="shared" si="13"/>
        <v>02:CB:EA:CB:EA:00</v>
      </c>
      <c r="L74" s="1" t="str">
        <f t="shared" si="14"/>
        <v>erpxbpm000.classe.cornell.edu</v>
      </c>
    </row>
    <row r="75" spans="2:12" x14ac:dyDescent="0.25">
      <c r="B75" t="s">
        <v>423</v>
      </c>
      <c r="C75" t="s">
        <v>426</v>
      </c>
      <c r="F75">
        <v>17</v>
      </c>
      <c r="H75" s="1">
        <f t="shared" si="12"/>
        <v>100</v>
      </c>
      <c r="I75" s="36"/>
      <c r="J75" s="1" t="str">
        <f t="shared" si="13"/>
        <v>02:CB:EA:CB:EA:00</v>
      </c>
      <c r="L75" s="1" t="str">
        <f t="shared" si="14"/>
        <v>erpxbpm000.classe.cornell.edu</v>
      </c>
    </row>
    <row r="76" spans="2:12" x14ac:dyDescent="0.25">
      <c r="B76" t="s">
        <v>424</v>
      </c>
      <c r="F76">
        <v>18</v>
      </c>
      <c r="H76" s="1">
        <f t="shared" si="12"/>
        <v>100</v>
      </c>
      <c r="I76" s="36"/>
      <c r="J76" s="1" t="str">
        <f t="shared" si="13"/>
        <v>02:CB:EA:CB:EA:00</v>
      </c>
      <c r="L76" s="1" t="str">
        <f t="shared" ref="L76" si="15">"erpxbpm"&amp;TEXT(HEX2DEC(I76),"000")&amp;".classe.cornell.edu"</f>
        <v>erpxbpm000.classe.cornell.edu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6"/>
  <sheetViews>
    <sheetView topLeftCell="A4" zoomScale="150" zoomScaleNormal="150" zoomScalePageLayoutView="150" workbookViewId="0">
      <selection activeCell="I13" sqref="I13"/>
    </sheetView>
  </sheetViews>
  <sheetFormatPr defaultColWidth="8.85546875" defaultRowHeight="15" x14ac:dyDescent="0.25"/>
  <cols>
    <col min="1" max="1" width="1.140625" customWidth="1"/>
    <col min="2" max="2" width="15.42578125" customWidth="1"/>
    <col min="3" max="3" width="13.28515625" bestFit="1" customWidth="1"/>
    <col min="4" max="4" width="10.7109375" bestFit="1" customWidth="1"/>
    <col min="5" max="5" width="15.42578125" customWidth="1"/>
    <col min="6" max="6" width="0.7109375" customWidth="1"/>
    <col min="7" max="7" width="11.7109375" customWidth="1"/>
    <col min="8" max="8" width="18.140625" bestFit="1" customWidth="1"/>
    <col min="9" max="9" width="15.42578125" customWidth="1"/>
    <col min="10" max="10" width="24" customWidth="1"/>
  </cols>
  <sheetData>
    <row r="1" spans="2:10" x14ac:dyDescent="0.25">
      <c r="B1" s="17" t="s">
        <v>53</v>
      </c>
      <c r="C1" s="17"/>
      <c r="D1" s="17"/>
      <c r="E1" s="17"/>
      <c r="G1" s="17"/>
      <c r="H1" s="17"/>
      <c r="I1" s="17"/>
      <c r="J1" s="17"/>
    </row>
    <row r="2" spans="2:10" x14ac:dyDescent="0.25">
      <c r="B2" t="s">
        <v>13</v>
      </c>
    </row>
    <row r="5" spans="2:10" ht="15.75" thickBot="1" x14ac:dyDescent="0.3"/>
    <row r="6" spans="2:10" ht="16.5" thickTop="1" thickBot="1" x14ac:dyDescent="0.3">
      <c r="B6" s="24" t="s">
        <v>56</v>
      </c>
      <c r="C6" s="25" t="s">
        <v>54</v>
      </c>
      <c r="D6" s="25" t="s">
        <v>57</v>
      </c>
      <c r="E6" s="25" t="s">
        <v>3</v>
      </c>
      <c r="F6" s="26"/>
      <c r="G6" s="25" t="s">
        <v>60</v>
      </c>
      <c r="H6" s="25" t="s">
        <v>58</v>
      </c>
      <c r="I6" s="25" t="s">
        <v>45</v>
      </c>
      <c r="J6" s="27" t="s">
        <v>59</v>
      </c>
    </row>
    <row r="7" spans="2:10" ht="15.75" thickTop="1" x14ac:dyDescent="0.25">
      <c r="B7" s="28"/>
      <c r="C7" s="28"/>
      <c r="D7" s="28"/>
      <c r="E7" s="28"/>
      <c r="F7" s="29"/>
      <c r="G7" s="28"/>
      <c r="H7" s="28"/>
      <c r="I7" s="28"/>
      <c r="J7" s="28"/>
    </row>
    <row r="8" spans="2:10" x14ac:dyDescent="0.25">
      <c r="B8" t="s">
        <v>111</v>
      </c>
      <c r="C8" t="s">
        <v>55</v>
      </c>
      <c r="D8" t="s">
        <v>17</v>
      </c>
      <c r="E8">
        <v>3</v>
      </c>
      <c r="G8">
        <v>85</v>
      </c>
      <c r="H8" t="s">
        <v>64</v>
      </c>
      <c r="I8" s="30" t="s">
        <v>69</v>
      </c>
      <c r="J8" t="s">
        <v>70</v>
      </c>
    </row>
    <row r="9" spans="2:10" x14ac:dyDescent="0.25">
      <c r="B9" t="s">
        <v>112</v>
      </c>
      <c r="C9" t="s">
        <v>55</v>
      </c>
      <c r="D9" t="s">
        <v>17</v>
      </c>
      <c r="E9">
        <v>4</v>
      </c>
      <c r="G9">
        <v>36</v>
      </c>
      <c r="H9" t="s">
        <v>65</v>
      </c>
      <c r="I9" s="30" t="s">
        <v>61</v>
      </c>
      <c r="J9" t="s">
        <v>72</v>
      </c>
    </row>
    <row r="10" spans="2:10" x14ac:dyDescent="0.25">
      <c r="B10" t="s">
        <v>113</v>
      </c>
      <c r="C10" t="s">
        <v>55</v>
      </c>
      <c r="D10" t="s">
        <v>17</v>
      </c>
      <c r="E10">
        <v>5</v>
      </c>
      <c r="G10">
        <v>33</v>
      </c>
      <c r="H10" t="s">
        <v>66</v>
      </c>
      <c r="I10" s="30" t="s">
        <v>62</v>
      </c>
      <c r="J10" t="s">
        <v>73</v>
      </c>
    </row>
    <row r="11" spans="2:10" x14ac:dyDescent="0.25">
      <c r="B11" t="s">
        <v>114</v>
      </c>
      <c r="C11" t="s">
        <v>55</v>
      </c>
      <c r="D11" t="s">
        <v>17</v>
      </c>
      <c r="E11">
        <v>6</v>
      </c>
      <c r="G11">
        <v>37</v>
      </c>
      <c r="H11" t="s">
        <v>67</v>
      </c>
      <c r="I11" s="30" t="s">
        <v>63</v>
      </c>
      <c r="J11" t="s">
        <v>74</v>
      </c>
    </row>
    <row r="12" spans="2:10" x14ac:dyDescent="0.25">
      <c r="B12" t="s">
        <v>115</v>
      </c>
      <c r="C12" t="s">
        <v>55</v>
      </c>
      <c r="D12" t="s">
        <v>17</v>
      </c>
      <c r="E12">
        <v>7</v>
      </c>
      <c r="G12">
        <v>70</v>
      </c>
      <c r="H12" t="s">
        <v>68</v>
      </c>
      <c r="I12" s="30" t="s">
        <v>452</v>
      </c>
      <c r="J12" t="s">
        <v>75</v>
      </c>
    </row>
    <row r="13" spans="2:10" x14ac:dyDescent="0.25">
      <c r="B13" t="s">
        <v>116</v>
      </c>
      <c r="C13" t="s">
        <v>55</v>
      </c>
      <c r="D13" t="s">
        <v>17</v>
      </c>
      <c r="E13">
        <v>9</v>
      </c>
      <c r="G13">
        <v>62</v>
      </c>
      <c r="H13" t="s">
        <v>97</v>
      </c>
      <c r="I13" s="30" t="s">
        <v>87</v>
      </c>
      <c r="J13" t="s">
        <v>77</v>
      </c>
    </row>
    <row r="14" spans="2:10" x14ac:dyDescent="0.25">
      <c r="B14" t="s">
        <v>117</v>
      </c>
      <c r="C14" t="s">
        <v>55</v>
      </c>
      <c r="D14" t="s">
        <v>17</v>
      </c>
      <c r="E14">
        <v>10</v>
      </c>
      <c r="G14">
        <v>27</v>
      </c>
      <c r="H14" t="s">
        <v>95</v>
      </c>
      <c r="I14" s="30" t="s">
        <v>85</v>
      </c>
      <c r="J14" t="s">
        <v>71</v>
      </c>
    </row>
    <row r="15" spans="2:10" x14ac:dyDescent="0.25">
      <c r="B15" t="s">
        <v>118</v>
      </c>
      <c r="C15" t="s">
        <v>55</v>
      </c>
      <c r="D15" t="s">
        <v>17</v>
      </c>
      <c r="E15">
        <v>11</v>
      </c>
      <c r="G15">
        <v>28</v>
      </c>
      <c r="H15" t="s">
        <v>96</v>
      </c>
      <c r="I15" s="30" t="s">
        <v>86</v>
      </c>
      <c r="J15" t="s">
        <v>76</v>
      </c>
    </row>
    <row r="16" spans="2:10" x14ac:dyDescent="0.25">
      <c r="B16" t="s">
        <v>119</v>
      </c>
      <c r="C16" t="s">
        <v>55</v>
      </c>
      <c r="D16" t="s">
        <v>17</v>
      </c>
      <c r="E16">
        <v>12</v>
      </c>
      <c r="G16">
        <v>81</v>
      </c>
      <c r="H16" t="s">
        <v>100</v>
      </c>
      <c r="I16" s="30" t="s">
        <v>90</v>
      </c>
      <c r="J16" t="s">
        <v>80</v>
      </c>
    </row>
    <row r="17" spans="2:10" x14ac:dyDescent="0.25">
      <c r="B17" t="s">
        <v>120</v>
      </c>
      <c r="C17" t="s">
        <v>55</v>
      </c>
      <c r="D17" t="s">
        <v>17</v>
      </c>
      <c r="E17">
        <v>13</v>
      </c>
      <c r="G17">
        <v>83</v>
      </c>
      <c r="H17" t="s">
        <v>101</v>
      </c>
      <c r="I17" s="30" t="s">
        <v>91</v>
      </c>
      <c r="J17" t="s">
        <v>81</v>
      </c>
    </row>
    <row r="19" spans="2:10" x14ac:dyDescent="0.25">
      <c r="G19">
        <v>91</v>
      </c>
      <c r="H19" t="s">
        <v>104</v>
      </c>
      <c r="I19" s="30" t="s">
        <v>94</v>
      </c>
      <c r="J19" t="s">
        <v>84</v>
      </c>
    </row>
    <row r="20" spans="2:10" x14ac:dyDescent="0.25">
      <c r="G20">
        <v>92</v>
      </c>
      <c r="H20" t="s">
        <v>105</v>
      </c>
      <c r="I20" s="30" t="s">
        <v>107</v>
      </c>
      <c r="J20" t="s">
        <v>109</v>
      </c>
    </row>
    <row r="22" spans="2:10" x14ac:dyDescent="0.25">
      <c r="G22">
        <v>77</v>
      </c>
      <c r="H22" t="s">
        <v>98</v>
      </c>
      <c r="I22" s="30" t="s">
        <v>88</v>
      </c>
      <c r="J22" t="s">
        <v>78</v>
      </c>
    </row>
    <row r="23" spans="2:10" x14ac:dyDescent="0.25">
      <c r="G23">
        <v>80</v>
      </c>
      <c r="H23" t="s">
        <v>99</v>
      </c>
      <c r="I23" s="30" t="s">
        <v>89</v>
      </c>
      <c r="J23" t="s">
        <v>79</v>
      </c>
    </row>
    <row r="24" spans="2:10" x14ac:dyDescent="0.25">
      <c r="G24">
        <v>84</v>
      </c>
      <c r="H24" t="s">
        <v>102</v>
      </c>
      <c r="I24" s="30" t="s">
        <v>92</v>
      </c>
      <c r="J24" t="s">
        <v>82</v>
      </c>
    </row>
    <row r="25" spans="2:10" x14ac:dyDescent="0.25">
      <c r="G25">
        <v>89</v>
      </c>
      <c r="H25" t="s">
        <v>103</v>
      </c>
      <c r="I25" s="30" t="s">
        <v>93</v>
      </c>
      <c r="J25" t="s">
        <v>83</v>
      </c>
    </row>
    <row r="26" spans="2:10" x14ac:dyDescent="0.25">
      <c r="G26">
        <v>61</v>
      </c>
      <c r="H26" t="s">
        <v>106</v>
      </c>
      <c r="I26" s="30" t="s">
        <v>108</v>
      </c>
      <c r="J26" t="s">
        <v>110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24"/>
  <sheetViews>
    <sheetView topLeftCell="A4" zoomScale="150" zoomScaleNormal="150" zoomScalePageLayoutView="150" workbookViewId="0">
      <selection activeCell="Q22" sqref="Q22"/>
    </sheetView>
  </sheetViews>
  <sheetFormatPr defaultColWidth="8.85546875" defaultRowHeight="15" x14ac:dyDescent="0.25"/>
  <cols>
    <col min="1" max="1" width="1.140625" customWidth="1"/>
    <col min="2" max="2" width="12.28515625" customWidth="1"/>
    <col min="3" max="3" width="10.140625" style="1" customWidth="1"/>
    <col min="4" max="4" width="9.85546875" style="1" customWidth="1"/>
    <col min="5" max="6" width="12.28515625" customWidth="1"/>
    <col min="7" max="7" width="0.42578125" customWidth="1"/>
    <col min="8" max="8" width="13.140625" bestFit="1" customWidth="1"/>
    <col min="9" max="9" width="11.42578125" bestFit="1" customWidth="1"/>
    <col min="11" max="11" width="9.85546875" customWidth="1"/>
    <col min="12" max="12" width="0.7109375" customWidth="1"/>
    <col min="13" max="13" width="13.28515625" hidden="1" customWidth="1"/>
    <col min="14" max="14" width="10" hidden="1" customWidth="1"/>
    <col min="15" max="15" width="13.7109375" hidden="1" customWidth="1"/>
    <col min="16" max="16" width="11.28515625" hidden="1" customWidth="1"/>
    <col min="17" max="17" width="17.28515625" customWidth="1"/>
    <col min="18" max="18" width="1" customWidth="1"/>
  </cols>
  <sheetData>
    <row r="1" spans="2:18" x14ac:dyDescent="0.25">
      <c r="B1" s="17" t="s">
        <v>21</v>
      </c>
      <c r="C1" s="23"/>
      <c r="D1" s="23"/>
    </row>
    <row r="2" spans="2:18" x14ac:dyDescent="0.25">
      <c r="B2" t="s">
        <v>13</v>
      </c>
    </row>
    <row r="4" spans="2:18" x14ac:dyDescent="0.25">
      <c r="B4" t="s">
        <v>30</v>
      </c>
    </row>
    <row r="5" spans="2:18" x14ac:dyDescent="0.25">
      <c r="B5" t="s">
        <v>29</v>
      </c>
    </row>
    <row r="6" spans="2:18" x14ac:dyDescent="0.25">
      <c r="B6" t="s">
        <v>28</v>
      </c>
    </row>
    <row r="8" spans="2:18" ht="15.75" thickBot="1" x14ac:dyDescent="0.3"/>
    <row r="9" spans="2:18" ht="15.75" thickTop="1" x14ac:dyDescent="0.25">
      <c r="B9" s="3"/>
      <c r="C9" s="18"/>
      <c r="D9" s="18"/>
      <c r="E9" s="38" t="s">
        <v>4</v>
      </c>
      <c r="F9" s="40"/>
      <c r="G9" s="8"/>
      <c r="H9" s="38" t="s">
        <v>15</v>
      </c>
      <c r="I9" s="39"/>
      <c r="J9" s="39"/>
      <c r="K9" s="40"/>
      <c r="L9" s="4"/>
      <c r="M9" s="9"/>
      <c r="N9" s="9"/>
      <c r="O9" s="9"/>
      <c r="P9" s="9"/>
      <c r="Q9" s="10" t="s">
        <v>41</v>
      </c>
      <c r="R9" s="1"/>
    </row>
    <row r="10" spans="2:18" ht="30.75" thickBot="1" x14ac:dyDescent="0.3">
      <c r="B10" s="13" t="s">
        <v>0</v>
      </c>
      <c r="C10" s="22" t="s">
        <v>50</v>
      </c>
      <c r="D10" s="22" t="s">
        <v>52</v>
      </c>
      <c r="E10" s="14" t="s">
        <v>20</v>
      </c>
      <c r="F10" s="14" t="s">
        <v>11</v>
      </c>
      <c r="G10" s="14"/>
      <c r="H10" s="15" t="s">
        <v>1</v>
      </c>
      <c r="I10" s="15" t="s">
        <v>2</v>
      </c>
      <c r="J10" s="15" t="s">
        <v>3</v>
      </c>
      <c r="K10" s="16" t="s">
        <v>42</v>
      </c>
      <c r="L10" s="15"/>
      <c r="M10" s="16" t="s">
        <v>8</v>
      </c>
      <c r="N10" s="16" t="s">
        <v>9</v>
      </c>
      <c r="O10" s="16" t="s">
        <v>5</v>
      </c>
      <c r="P10" s="16" t="s">
        <v>6</v>
      </c>
      <c r="Q10" s="11" t="s">
        <v>43</v>
      </c>
      <c r="R10" s="2"/>
    </row>
    <row r="11" spans="2:18" ht="15.75" thickTop="1" x14ac:dyDescent="0.25">
      <c r="B11" t="s">
        <v>16</v>
      </c>
      <c r="C11" s="1" t="s">
        <v>51</v>
      </c>
      <c r="E11" t="s">
        <v>33</v>
      </c>
      <c r="H11">
        <v>1234</v>
      </c>
      <c r="I11" t="s">
        <v>17</v>
      </c>
      <c r="J11">
        <v>2</v>
      </c>
      <c r="K11" s="21" t="s">
        <v>46</v>
      </c>
      <c r="O11" t="s">
        <v>7</v>
      </c>
      <c r="P11" t="s">
        <v>7</v>
      </c>
      <c r="Q11" t="s">
        <v>18</v>
      </c>
    </row>
    <row r="12" spans="2:18" x14ac:dyDescent="0.25">
      <c r="E12" t="s">
        <v>34</v>
      </c>
      <c r="K12" s="21" t="s">
        <v>47</v>
      </c>
      <c r="Q12" t="s">
        <v>19</v>
      </c>
    </row>
    <row r="13" spans="2:18" x14ac:dyDescent="0.25">
      <c r="E13" t="s">
        <v>35</v>
      </c>
      <c r="K13" s="21" t="s">
        <v>48</v>
      </c>
      <c r="Q13" t="s">
        <v>26</v>
      </c>
    </row>
    <row r="14" spans="2:18" x14ac:dyDescent="0.25">
      <c r="E14" t="s">
        <v>36</v>
      </c>
      <c r="K14" s="21" t="s">
        <v>49</v>
      </c>
      <c r="Q14" t="s">
        <v>27</v>
      </c>
    </row>
    <row r="15" spans="2:18" x14ac:dyDescent="0.25">
      <c r="B15" t="s">
        <v>25</v>
      </c>
      <c r="E15" t="s">
        <v>37</v>
      </c>
      <c r="H15">
        <v>1234</v>
      </c>
      <c r="I15" t="s">
        <v>17</v>
      </c>
      <c r="J15">
        <v>3</v>
      </c>
      <c r="K15" s="21" t="s">
        <v>46</v>
      </c>
      <c r="Q15" t="s">
        <v>18</v>
      </c>
    </row>
    <row r="16" spans="2:18" x14ac:dyDescent="0.25">
      <c r="E16" t="s">
        <v>38</v>
      </c>
      <c r="K16" s="21" t="s">
        <v>47</v>
      </c>
      <c r="Q16" t="s">
        <v>19</v>
      </c>
    </row>
    <row r="17" spans="2:17" x14ac:dyDescent="0.25">
      <c r="E17" t="s">
        <v>39</v>
      </c>
      <c r="K17" s="21" t="s">
        <v>48</v>
      </c>
      <c r="Q17" t="s">
        <v>26</v>
      </c>
    </row>
    <row r="18" spans="2:17" x14ac:dyDescent="0.25">
      <c r="E18" t="s">
        <v>40</v>
      </c>
      <c r="K18" s="21" t="s">
        <v>49</v>
      </c>
      <c r="Q18" t="s">
        <v>27</v>
      </c>
    </row>
    <row r="24" spans="2:17" x14ac:dyDescent="0.25">
      <c r="B24" t="s">
        <v>44</v>
      </c>
    </row>
  </sheetData>
  <mergeCells count="2">
    <mergeCell ref="H9:K9"/>
    <mergeCell ref="E9:F9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11"/>
  <sheetViews>
    <sheetView zoomScale="200" zoomScaleNormal="200" zoomScalePageLayoutView="200" workbookViewId="0">
      <selection activeCell="E11" sqref="E11"/>
    </sheetView>
  </sheetViews>
  <sheetFormatPr defaultColWidth="8.85546875" defaultRowHeight="15" x14ac:dyDescent="0.25"/>
  <cols>
    <col min="1" max="1" width="1.140625" customWidth="1"/>
    <col min="2" max="3" width="15.42578125" customWidth="1"/>
    <col min="4" max="4" width="13.42578125" customWidth="1"/>
    <col min="5" max="5" width="15.42578125" customWidth="1"/>
    <col min="6" max="6" width="0.7109375" customWidth="1"/>
    <col min="7" max="7" width="10.7109375" customWidth="1"/>
    <col min="8" max="8" width="11.42578125" bestFit="1" customWidth="1"/>
    <col min="10" max="10" width="13.28515625" bestFit="1" customWidth="1"/>
    <col min="11" max="11" width="0.7109375" customWidth="1"/>
    <col min="12" max="12" width="10.7109375" customWidth="1"/>
    <col min="13" max="13" width="10.42578125" bestFit="1" customWidth="1"/>
  </cols>
  <sheetData>
    <row r="1" spans="2:14" x14ac:dyDescent="0.25">
      <c r="B1" s="17" t="s">
        <v>22</v>
      </c>
      <c r="C1" s="17"/>
    </row>
    <row r="2" spans="2:14" x14ac:dyDescent="0.25">
      <c r="B2" t="s">
        <v>13</v>
      </c>
    </row>
    <row r="4" spans="2:14" x14ac:dyDescent="0.25">
      <c r="B4" t="s">
        <v>32</v>
      </c>
    </row>
    <row r="5" spans="2:14" x14ac:dyDescent="0.25">
      <c r="B5" t="s">
        <v>31</v>
      </c>
    </row>
    <row r="7" spans="2:14" ht="15.75" thickBot="1" x14ac:dyDescent="0.3"/>
    <row r="8" spans="2:14" ht="15.75" thickTop="1" x14ac:dyDescent="0.25">
      <c r="B8" s="3" t="s">
        <v>0</v>
      </c>
      <c r="C8" s="19" t="s">
        <v>45</v>
      </c>
      <c r="D8" s="41" t="s">
        <v>10</v>
      </c>
      <c r="E8" s="41"/>
      <c r="F8" s="4"/>
      <c r="G8" s="38" t="s">
        <v>15</v>
      </c>
      <c r="H8" s="39"/>
      <c r="I8" s="39"/>
      <c r="J8" s="40"/>
      <c r="K8" s="4"/>
      <c r="L8" s="41" t="s">
        <v>14</v>
      </c>
      <c r="M8" s="41"/>
      <c r="N8" s="42"/>
    </row>
    <row r="9" spans="2:14" ht="30.75" thickBot="1" x14ac:dyDescent="0.3">
      <c r="B9" s="5"/>
      <c r="C9" s="20"/>
      <c r="D9" s="7" t="s">
        <v>20</v>
      </c>
      <c r="E9" s="7" t="s">
        <v>11</v>
      </c>
      <c r="F9" s="7"/>
      <c r="G9" s="6" t="s">
        <v>1</v>
      </c>
      <c r="H9" s="6" t="s">
        <v>2</v>
      </c>
      <c r="I9" s="6" t="s">
        <v>3</v>
      </c>
      <c r="J9" s="7" t="s">
        <v>42</v>
      </c>
      <c r="K9" s="6"/>
      <c r="L9" s="6" t="s">
        <v>1</v>
      </c>
      <c r="M9" s="6" t="s">
        <v>2</v>
      </c>
      <c r="N9" s="12" t="s">
        <v>12</v>
      </c>
    </row>
    <row r="10" spans="2:14" ht="15.75" thickTop="1" x14ac:dyDescent="0.25">
      <c r="B10" t="s">
        <v>16</v>
      </c>
      <c r="G10">
        <v>1234</v>
      </c>
      <c r="H10" t="s">
        <v>17</v>
      </c>
      <c r="I10">
        <v>2</v>
      </c>
      <c r="J10" t="s">
        <v>23</v>
      </c>
      <c r="L10">
        <v>1234</v>
      </c>
      <c r="M10" t="s">
        <v>24</v>
      </c>
      <c r="N10">
        <v>1</v>
      </c>
    </row>
    <row r="11" spans="2:14" x14ac:dyDescent="0.25">
      <c r="B11" t="s">
        <v>25</v>
      </c>
      <c r="G11">
        <v>1234</v>
      </c>
      <c r="H11" t="s">
        <v>17</v>
      </c>
      <c r="I11">
        <v>3</v>
      </c>
      <c r="J11" t="s">
        <v>23</v>
      </c>
      <c r="L11">
        <v>1234</v>
      </c>
      <c r="M11" t="s">
        <v>24</v>
      </c>
      <c r="N11">
        <v>2</v>
      </c>
    </row>
  </sheetData>
  <mergeCells count="3">
    <mergeCell ref="L8:N8"/>
    <mergeCell ref="D8:E8"/>
    <mergeCell ref="G8:J8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V301 FFA installation details</vt:lpstr>
      <vt:lpstr>V301 Splitter dump LA BPMs BAMs</vt:lpstr>
      <vt:lpstr>FAT V301 details</vt:lpstr>
      <vt:lpstr>BPM button cables</vt:lpstr>
      <vt:lpstr>BPM V301 network cables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Michnoff, Robert  J</dc:creator>
  <cp:lastModifiedBy>Michnoff, Robert  J</cp:lastModifiedBy>
  <dcterms:created xsi:type="dcterms:W3CDTF">2017-10-19T18:21:15Z</dcterms:created>
  <dcterms:modified xsi:type="dcterms:W3CDTF">2019-01-02T15:39:31Z</dcterms:modified>
</cp:coreProperties>
</file>